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da2024-my.sharepoint.com/personal/okajima_ad_obda_or_jp/Documents/PassageDrive/Workspace/Desktop/事業計画書/雛形チェック済み/創業者向け事業計画書　ひな形/"/>
    </mc:Choice>
  </mc:AlternateContent>
  <xr:revisionPtr revIDLastSave="86" documentId="8_{AE6A5583-90FC-4572-BB4C-343AE7EE6074}" xr6:coauthVersionLast="47" xr6:coauthVersionMax="47" xr10:uidLastSave="{AF39F93C-BB52-486F-8007-A080F9AFB8C5}"/>
  <bookViews>
    <workbookView xWindow="2340" yWindow="2340" windowWidth="11955" windowHeight="15285" tabRatio="901" xr2:uid="{00000000-000D-0000-FFFF-FFFF00000000}"/>
  </bookViews>
  <sheets>
    <sheet name="資金計画" sheetId="18" r:id="rId1"/>
    <sheet name="販売計画" sheetId="8" r:id="rId2"/>
    <sheet name="損益計画書（月別）" sheetId="1" r:id="rId3"/>
    <sheet name="損益計画書 （年度別）" sheetId="17" r:id="rId4"/>
    <sheet name="資金繰り予測" sheetId="2" r:id="rId5"/>
  </sheets>
  <definedNames>
    <definedName name="_xlnm.Print_Area" localSheetId="3">'損益計画書 （年度別）'!$A$1:$E$35</definedName>
    <definedName name="_xlnm.Print_Area" localSheetId="2">'損益計画書（月別）'!$A$1:$O$37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E29" i="2"/>
  <c r="J28" i="1" s="1"/>
  <c r="E32" i="17"/>
  <c r="E33" i="17" s="1"/>
  <c r="D32" i="17"/>
  <c r="D33" i="17" s="1"/>
  <c r="C34" i="1"/>
  <c r="N34" i="1"/>
  <c r="M34" i="1"/>
  <c r="L34" i="1"/>
  <c r="K34" i="1"/>
  <c r="J34" i="1"/>
  <c r="I34" i="1"/>
  <c r="H34" i="1"/>
  <c r="G34" i="1"/>
  <c r="F34" i="1"/>
  <c r="E34" i="1"/>
  <c r="D34" i="1"/>
  <c r="O33" i="1"/>
  <c r="C31" i="17" s="1"/>
  <c r="O32" i="1"/>
  <c r="C30" i="17" s="1"/>
  <c r="C28" i="1" l="1"/>
  <c r="N28" i="1"/>
  <c r="M28" i="1"/>
  <c r="L28" i="1"/>
  <c r="K28" i="1"/>
  <c r="C32" i="17"/>
  <c r="D34" i="17"/>
  <c r="D35" i="17" s="1"/>
  <c r="E34" i="17"/>
  <c r="E35" i="17"/>
  <c r="O34" i="1"/>
  <c r="C20" i="8" l="1"/>
  <c r="E30" i="2" l="1"/>
  <c r="C22" i="2"/>
  <c r="C23" i="2"/>
  <c r="C24" i="2"/>
  <c r="C15" i="2"/>
  <c r="C16" i="2"/>
  <c r="C17" i="2"/>
  <c r="C18" i="2"/>
  <c r="C19" i="2"/>
  <c r="C20" i="2"/>
  <c r="C21" i="2"/>
  <c r="C25" i="2"/>
  <c r="D20" i="8"/>
  <c r="E20" i="8"/>
  <c r="F20" i="8"/>
  <c r="G20" i="8"/>
  <c r="H20" i="8"/>
  <c r="I20" i="8"/>
  <c r="J20" i="8"/>
  <c r="K20" i="8"/>
  <c r="L20" i="8"/>
  <c r="M20" i="8"/>
  <c r="N20" i="8"/>
  <c r="D23" i="8"/>
  <c r="E23" i="8"/>
  <c r="F23" i="8"/>
  <c r="G23" i="8"/>
  <c r="H23" i="8"/>
  <c r="I23" i="8"/>
  <c r="J23" i="8"/>
  <c r="K23" i="8"/>
  <c r="L23" i="8"/>
  <c r="M23" i="8"/>
  <c r="N23" i="8"/>
  <c r="D26" i="8"/>
  <c r="E26" i="8"/>
  <c r="F26" i="8"/>
  <c r="G26" i="8"/>
  <c r="H26" i="8"/>
  <c r="I26" i="8"/>
  <c r="J26" i="8"/>
  <c r="K26" i="8"/>
  <c r="L26" i="8"/>
  <c r="M26" i="8"/>
  <c r="N26" i="8"/>
  <c r="D28" i="17" l="1"/>
  <c r="E28" i="17"/>
  <c r="C3" i="1" l="1"/>
  <c r="E3" i="2" s="1"/>
  <c r="F21" i="2" l="1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4" i="2"/>
  <c r="G24" i="2"/>
  <c r="H24" i="2"/>
  <c r="I24" i="2"/>
  <c r="J24" i="2"/>
  <c r="K24" i="2"/>
  <c r="L24" i="2"/>
  <c r="M24" i="2"/>
  <c r="N24" i="2"/>
  <c r="O24" i="2"/>
  <c r="P24" i="2"/>
  <c r="Q24" i="2"/>
  <c r="G14" i="2"/>
  <c r="H14" i="2"/>
  <c r="I14" i="2"/>
  <c r="J14" i="2"/>
  <c r="K14" i="2"/>
  <c r="L14" i="2"/>
  <c r="M14" i="2"/>
  <c r="N14" i="2"/>
  <c r="O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J17" i="2"/>
  <c r="K17" i="2"/>
  <c r="L17" i="2"/>
  <c r="M17" i="2"/>
  <c r="N17" i="2"/>
  <c r="O17" i="2"/>
  <c r="P17" i="2"/>
  <c r="Q17" i="2"/>
  <c r="G18" i="2"/>
  <c r="H18" i="2"/>
  <c r="I18" i="2"/>
  <c r="J18" i="2"/>
  <c r="K18" i="2"/>
  <c r="L18" i="2"/>
  <c r="M18" i="2"/>
  <c r="N18" i="2"/>
  <c r="O18" i="2"/>
  <c r="P18" i="2"/>
  <c r="Q18" i="2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F15" i="2"/>
  <c r="F16" i="2"/>
  <c r="F17" i="2"/>
  <c r="F18" i="2"/>
  <c r="F19" i="2"/>
  <c r="F20" i="2"/>
  <c r="F14" i="2"/>
  <c r="B13" i="17"/>
  <c r="B14" i="17"/>
  <c r="B15" i="17"/>
  <c r="B16" i="17"/>
  <c r="B17" i="17"/>
  <c r="B18" i="17"/>
  <c r="B19" i="17"/>
  <c r="B20" i="17"/>
  <c r="B21" i="17"/>
  <c r="B22" i="17"/>
  <c r="B23" i="17"/>
  <c r="B4" i="17" l="1"/>
  <c r="C10" i="1"/>
  <c r="D10" i="1"/>
  <c r="E10" i="1"/>
  <c r="F10" i="1"/>
  <c r="G10" i="1"/>
  <c r="H10" i="1"/>
  <c r="I10" i="1"/>
  <c r="J10" i="1"/>
  <c r="K10" i="1"/>
  <c r="L10" i="1"/>
  <c r="M10" i="1"/>
  <c r="N10" i="1"/>
  <c r="B6" i="1"/>
  <c r="O10" i="8"/>
  <c r="B10" i="8"/>
  <c r="B8" i="17" s="1"/>
  <c r="D6" i="8"/>
  <c r="D6" i="1" s="1"/>
  <c r="E6" i="8"/>
  <c r="E6" i="1" s="1"/>
  <c r="F6" i="8"/>
  <c r="F6" i="1" s="1"/>
  <c r="G6" i="8"/>
  <c r="G6" i="1" s="1"/>
  <c r="H6" i="8"/>
  <c r="H6" i="1" s="1"/>
  <c r="I6" i="8"/>
  <c r="I6" i="1" s="1"/>
  <c r="J6" i="8"/>
  <c r="J6" i="1" s="1"/>
  <c r="K6" i="8"/>
  <c r="K6" i="1" s="1"/>
  <c r="L6" i="8"/>
  <c r="L6" i="1" s="1"/>
  <c r="M6" i="8"/>
  <c r="M6" i="1" s="1"/>
  <c r="N6" i="8"/>
  <c r="N6" i="1" s="1"/>
  <c r="A23" i="8"/>
  <c r="C23" i="8"/>
  <c r="O23" i="8" s="1"/>
  <c r="O21" i="8"/>
  <c r="B10" i="1" l="1"/>
  <c r="C6" i="8"/>
  <c r="O10" i="1"/>
  <c r="C8" i="17" s="1"/>
  <c r="C5" i="8"/>
  <c r="C6" i="1" l="1"/>
  <c r="O6" i="1" s="1"/>
  <c r="C4" i="17" s="1"/>
  <c r="O6" i="8"/>
  <c r="E20" i="18" l="1"/>
  <c r="O22" i="1"/>
  <c r="C20" i="17" s="1"/>
  <c r="O23" i="1"/>
  <c r="C21" i="17" s="1"/>
  <c r="O24" i="1"/>
  <c r="C22" i="17" s="1"/>
  <c r="C14" i="2"/>
  <c r="B12" i="17"/>
  <c r="D9" i="1"/>
  <c r="C4" i="1"/>
  <c r="F4" i="2" s="1"/>
  <c r="D4" i="1"/>
  <c r="G4" i="2" s="1"/>
  <c r="E4" i="1"/>
  <c r="H4" i="2" s="1"/>
  <c r="F4" i="1"/>
  <c r="I4" i="2" s="1"/>
  <c r="G4" i="1"/>
  <c r="J4" i="2" s="1"/>
  <c r="H4" i="1"/>
  <c r="K4" i="2" s="1"/>
  <c r="I4" i="1"/>
  <c r="L4" i="2" s="1"/>
  <c r="J4" i="1"/>
  <c r="M4" i="2" s="1"/>
  <c r="K4" i="1"/>
  <c r="N4" i="2" s="1"/>
  <c r="L4" i="1"/>
  <c r="O4" i="2" s="1"/>
  <c r="M4" i="1"/>
  <c r="P4" i="2" s="1"/>
  <c r="N4" i="1"/>
  <c r="Q4" i="2" s="1"/>
  <c r="B5" i="17"/>
  <c r="B3" i="17"/>
  <c r="B7" i="1"/>
  <c r="B5" i="1"/>
  <c r="B11" i="8"/>
  <c r="B9" i="17" s="1"/>
  <c r="B9" i="8"/>
  <c r="B7" i="17" s="1"/>
  <c r="A26" i="8"/>
  <c r="A20" i="8"/>
  <c r="C15" i="18"/>
  <c r="E32" i="2" s="1"/>
  <c r="E35" i="2" s="1"/>
  <c r="E28" i="2"/>
  <c r="F31" i="2"/>
  <c r="F10" i="2"/>
  <c r="O18" i="8"/>
  <c r="H9" i="1"/>
  <c r="L9" i="1"/>
  <c r="N7" i="8"/>
  <c r="N7" i="1" s="1"/>
  <c r="M7" i="8"/>
  <c r="M7" i="1" s="1"/>
  <c r="L7" i="8"/>
  <c r="L7" i="1" s="1"/>
  <c r="K7" i="8"/>
  <c r="K7" i="1" s="1"/>
  <c r="J7" i="8"/>
  <c r="J7" i="1" s="1"/>
  <c r="I7" i="8"/>
  <c r="I7" i="1"/>
  <c r="G7" i="8"/>
  <c r="G7" i="1" s="1"/>
  <c r="F7" i="8"/>
  <c r="F7" i="1" s="1"/>
  <c r="F11" i="1"/>
  <c r="E7" i="8"/>
  <c r="E7" i="1" s="1"/>
  <c r="D7" i="8"/>
  <c r="C26" i="8"/>
  <c r="C7" i="8" s="1"/>
  <c r="C7" i="1" s="1"/>
  <c r="D5" i="8"/>
  <c r="D5" i="1" s="1"/>
  <c r="E5" i="8"/>
  <c r="E5" i="1" s="1"/>
  <c r="F5" i="8"/>
  <c r="F9" i="1"/>
  <c r="G5" i="8"/>
  <c r="G9" i="1"/>
  <c r="H5" i="8"/>
  <c r="H5" i="1" s="1"/>
  <c r="I5" i="8"/>
  <c r="J5" i="8"/>
  <c r="J5" i="1" s="1"/>
  <c r="K5" i="8"/>
  <c r="K8" i="8" s="1"/>
  <c r="L5" i="8"/>
  <c r="L5" i="1" s="1"/>
  <c r="M5" i="8"/>
  <c r="N5" i="8"/>
  <c r="C9" i="1"/>
  <c r="H7" i="8"/>
  <c r="H7" i="1" s="1"/>
  <c r="Q31" i="2"/>
  <c r="P31" i="2"/>
  <c r="O31" i="2"/>
  <c r="N31" i="2"/>
  <c r="M31" i="2"/>
  <c r="L31" i="2"/>
  <c r="K31" i="2"/>
  <c r="J31" i="2"/>
  <c r="I31" i="2"/>
  <c r="H31" i="2"/>
  <c r="G31" i="2"/>
  <c r="E26" i="2"/>
  <c r="E10" i="2"/>
  <c r="E24" i="17"/>
  <c r="D24" i="17"/>
  <c r="E10" i="17"/>
  <c r="D10" i="17"/>
  <c r="E6" i="17"/>
  <c r="D6" i="17"/>
  <c r="O29" i="1"/>
  <c r="C27" i="17" s="1"/>
  <c r="N26" i="1"/>
  <c r="N14" i="8" s="1"/>
  <c r="M26" i="1"/>
  <c r="M14" i="8" s="1"/>
  <c r="L26" i="1"/>
  <c r="L14" i="8" s="1"/>
  <c r="K26" i="1"/>
  <c r="K14" i="8"/>
  <c r="J26" i="1"/>
  <c r="J14" i="8" s="1"/>
  <c r="I26" i="1"/>
  <c r="I14" i="8" s="1"/>
  <c r="H26" i="1"/>
  <c r="H14" i="8"/>
  <c r="G26" i="1"/>
  <c r="G14" i="8" s="1"/>
  <c r="F26" i="1"/>
  <c r="F14" i="8" s="1"/>
  <c r="E26" i="1"/>
  <c r="E14" i="8" s="1"/>
  <c r="D26" i="1"/>
  <c r="D14" i="8" s="1"/>
  <c r="C26" i="1"/>
  <c r="C14" i="8" s="1"/>
  <c r="O25" i="1"/>
  <c r="C23" i="17" s="1"/>
  <c r="O21" i="1"/>
  <c r="C19" i="17" s="1"/>
  <c r="O20" i="1"/>
  <c r="C18" i="17" s="1"/>
  <c r="O19" i="1"/>
  <c r="C17" i="17" s="1"/>
  <c r="O18" i="1"/>
  <c r="C16" i="17" s="1"/>
  <c r="O17" i="1"/>
  <c r="C15" i="17" s="1"/>
  <c r="O16" i="1"/>
  <c r="C14" i="17" s="1"/>
  <c r="O15" i="1"/>
  <c r="C13" i="17" s="1"/>
  <c r="O14" i="1"/>
  <c r="C12" i="17" s="1"/>
  <c r="O24" i="8"/>
  <c r="J11" i="1"/>
  <c r="K11" i="1"/>
  <c r="H11" i="1"/>
  <c r="H12" i="8"/>
  <c r="L11" i="1"/>
  <c r="N11" i="1"/>
  <c r="M11" i="1"/>
  <c r="I11" i="1"/>
  <c r="E11" i="1"/>
  <c r="E9" i="1"/>
  <c r="I9" i="1"/>
  <c r="K9" i="1"/>
  <c r="M9" i="1"/>
  <c r="N9" i="1"/>
  <c r="N12" i="8"/>
  <c r="J12" i="8"/>
  <c r="J9" i="1"/>
  <c r="G12" i="8"/>
  <c r="F12" i="8"/>
  <c r="G11" i="1"/>
  <c r="E12" i="8"/>
  <c r="O9" i="8"/>
  <c r="C11" i="1"/>
  <c r="D12" i="8"/>
  <c r="D11" i="1"/>
  <c r="C12" i="8"/>
  <c r="K12" i="8"/>
  <c r="O11" i="8"/>
  <c r="M12" i="8"/>
  <c r="I12" i="8"/>
  <c r="L12" i="8"/>
  <c r="I8" i="8" l="1"/>
  <c r="I5" i="1"/>
  <c r="N12" i="1"/>
  <c r="D11" i="17"/>
  <c r="D25" i="17" s="1"/>
  <c r="D29" i="17" s="1"/>
  <c r="E27" i="2"/>
  <c r="M8" i="8"/>
  <c r="E30" i="1"/>
  <c r="H25" i="2"/>
  <c r="M5" i="1"/>
  <c r="M8" i="1" s="1"/>
  <c r="D12" i="1"/>
  <c r="F8" i="8"/>
  <c r="H12" i="2"/>
  <c r="L25" i="2"/>
  <c r="G25" i="2"/>
  <c r="G33" i="2"/>
  <c r="P25" i="2"/>
  <c r="J25" i="2"/>
  <c r="Q25" i="2"/>
  <c r="O25" i="2"/>
  <c r="C18" i="18"/>
  <c r="C19" i="18" s="1"/>
  <c r="C20" i="18" s="1"/>
  <c r="O26" i="1"/>
  <c r="I13" i="8"/>
  <c r="I15" i="8" s="1"/>
  <c r="E8" i="8"/>
  <c r="E13" i="8" s="1"/>
  <c r="E15" i="8" s="1"/>
  <c r="I8" i="1"/>
  <c r="F12" i="1"/>
  <c r="H12" i="1"/>
  <c r="C24" i="17"/>
  <c r="E8" i="1"/>
  <c r="N5" i="1"/>
  <c r="N8" i="1" s="1"/>
  <c r="N13" i="1" s="1"/>
  <c r="N27" i="1" s="1"/>
  <c r="N8" i="8"/>
  <c r="N13" i="8" s="1"/>
  <c r="N15" i="8" s="1"/>
  <c r="K5" i="1"/>
  <c r="K8" i="1" s="1"/>
  <c r="F5" i="1"/>
  <c r="F8" i="1" s="1"/>
  <c r="J7" i="2" s="1"/>
  <c r="K13" i="8"/>
  <c r="K15" i="8" s="1"/>
  <c r="I12" i="1"/>
  <c r="K12" i="1"/>
  <c r="H8" i="1"/>
  <c r="L7" i="2" s="1"/>
  <c r="L12" i="1"/>
  <c r="O9" i="1"/>
  <c r="C7" i="17" s="1"/>
  <c r="G12" i="1"/>
  <c r="J12" i="1"/>
  <c r="M12" i="1"/>
  <c r="O11" i="1"/>
  <c r="C9" i="17" s="1"/>
  <c r="E12" i="1"/>
  <c r="F13" i="8"/>
  <c r="F15" i="8" s="1"/>
  <c r="J8" i="1"/>
  <c r="J8" i="8"/>
  <c r="J13" i="8" s="1"/>
  <c r="J15" i="8" s="1"/>
  <c r="G8" i="8"/>
  <c r="G13" i="8" s="1"/>
  <c r="G15" i="8" s="1"/>
  <c r="G5" i="1"/>
  <c r="G8" i="1" s="1"/>
  <c r="O12" i="8"/>
  <c r="L8" i="8"/>
  <c r="L13" i="8" s="1"/>
  <c r="L15" i="8" s="1"/>
  <c r="D7" i="1"/>
  <c r="O7" i="1" s="1"/>
  <c r="C5" i="17" s="1"/>
  <c r="O7" i="8"/>
  <c r="L8" i="1"/>
  <c r="P7" i="2" s="1"/>
  <c r="O20" i="8"/>
  <c r="D8" i="8"/>
  <c r="D13" i="8" s="1"/>
  <c r="D15" i="8" s="1"/>
  <c r="O26" i="8"/>
  <c r="O14" i="8"/>
  <c r="E11" i="17"/>
  <c r="E25" i="17" s="1"/>
  <c r="H8" i="8"/>
  <c r="H13" i="8" s="1"/>
  <c r="H15" i="8" s="1"/>
  <c r="C12" i="1"/>
  <c r="M13" i="8"/>
  <c r="M15" i="8" s="1"/>
  <c r="B9" i="1"/>
  <c r="B11" i="1"/>
  <c r="H26" i="2" l="1"/>
  <c r="C30" i="1"/>
  <c r="F25" i="2"/>
  <c r="F26" i="2" s="1"/>
  <c r="F27" i="2" s="1"/>
  <c r="E31" i="2"/>
  <c r="E36" i="2" s="1"/>
  <c r="E37" i="2" s="1"/>
  <c r="F5" i="2" s="1"/>
  <c r="Q33" i="2"/>
  <c r="Q35" i="2" s="1"/>
  <c r="Q36" i="2" s="1"/>
  <c r="F33" i="2"/>
  <c r="J30" i="1"/>
  <c r="M25" i="2"/>
  <c r="K30" i="1"/>
  <c r="N25" i="2"/>
  <c r="H30" i="1"/>
  <c r="K25" i="2"/>
  <c r="F30" i="1"/>
  <c r="I25" i="2"/>
  <c r="J33" i="2"/>
  <c r="G30" i="1"/>
  <c r="N33" i="2"/>
  <c r="N30" i="1"/>
  <c r="N31" i="1" s="1"/>
  <c r="N35" i="1" s="1"/>
  <c r="N37" i="1" s="1"/>
  <c r="M33" i="2"/>
  <c r="I33" i="2"/>
  <c r="P33" i="2"/>
  <c r="L33" i="2"/>
  <c r="H33" i="2"/>
  <c r="L30" i="1"/>
  <c r="E29" i="17"/>
  <c r="O33" i="2"/>
  <c r="D30" i="1"/>
  <c r="O28" i="1"/>
  <c r="O30" i="1" s="1"/>
  <c r="K33" i="2"/>
  <c r="I30" i="1"/>
  <c r="I12" i="2"/>
  <c r="K12" i="2"/>
  <c r="G12" i="2"/>
  <c r="G26" i="2" s="1"/>
  <c r="Q12" i="2"/>
  <c r="Q26" i="2" s="1"/>
  <c r="P12" i="2"/>
  <c r="P26" i="2" s="1"/>
  <c r="O12" i="2"/>
  <c r="O26" i="2" s="1"/>
  <c r="N12" i="2"/>
  <c r="M12" i="2"/>
  <c r="L12" i="2"/>
  <c r="L26" i="2" s="1"/>
  <c r="J12" i="2"/>
  <c r="J26" i="2" s="1"/>
  <c r="K7" i="2"/>
  <c r="K10" i="2" s="1"/>
  <c r="Q7" i="2"/>
  <c r="Q10" i="2" s="1"/>
  <c r="N7" i="2"/>
  <c r="N10" i="2" s="1"/>
  <c r="O7" i="2"/>
  <c r="O10" i="2" s="1"/>
  <c r="I7" i="2"/>
  <c r="I10" i="2" s="1"/>
  <c r="M7" i="2"/>
  <c r="M10" i="2" s="1"/>
  <c r="M30" i="1"/>
  <c r="D8" i="1"/>
  <c r="H7" i="2" s="1"/>
  <c r="H10" i="2" s="1"/>
  <c r="H27" i="2" s="1"/>
  <c r="H13" i="1"/>
  <c r="H27" i="1" s="1"/>
  <c r="I13" i="1"/>
  <c r="I27" i="1" s="1"/>
  <c r="K13" i="1"/>
  <c r="K27" i="1" s="1"/>
  <c r="E13" i="1"/>
  <c r="E27" i="1" s="1"/>
  <c r="E31" i="1" s="1"/>
  <c r="E35" i="1" s="1"/>
  <c r="E37" i="1" s="1"/>
  <c r="L10" i="2"/>
  <c r="G13" i="1"/>
  <c r="G27" i="1" s="1"/>
  <c r="C10" i="17"/>
  <c r="L13" i="1"/>
  <c r="L27" i="1" s="1"/>
  <c r="P10" i="2"/>
  <c r="M13" i="1"/>
  <c r="M27" i="1" s="1"/>
  <c r="F13" i="1"/>
  <c r="F27" i="1" s="1"/>
  <c r="J10" i="2"/>
  <c r="J13" i="1"/>
  <c r="J27" i="1" s="1"/>
  <c r="O12" i="1"/>
  <c r="O5" i="8"/>
  <c r="O8" i="8" s="1"/>
  <c r="O13" i="8" s="1"/>
  <c r="O15" i="8" s="1"/>
  <c r="C5" i="1"/>
  <c r="C8" i="8"/>
  <c r="C13" i="8" s="1"/>
  <c r="C15" i="8" s="1"/>
  <c r="I26" i="2" l="1"/>
  <c r="I27" i="2" s="1"/>
  <c r="F31" i="1"/>
  <c r="K31" i="1"/>
  <c r="M26" i="2"/>
  <c r="M27" i="2" s="1"/>
  <c r="G31" i="1"/>
  <c r="H31" i="1"/>
  <c r="H35" i="1" s="1"/>
  <c r="H37" i="1" s="1"/>
  <c r="N26" i="2"/>
  <c r="N27" i="2" s="1"/>
  <c r="C26" i="17"/>
  <c r="C28" i="17" s="1"/>
  <c r="J31" i="1"/>
  <c r="K26" i="2"/>
  <c r="K27" i="2" s="1"/>
  <c r="L31" i="1"/>
  <c r="K35" i="2"/>
  <c r="K36" i="2" s="1"/>
  <c r="I31" i="1"/>
  <c r="M31" i="1"/>
  <c r="H35" i="2"/>
  <c r="H36" i="2" s="1"/>
  <c r="P27" i="2"/>
  <c r="L27" i="2"/>
  <c r="Q27" i="2"/>
  <c r="O27" i="2"/>
  <c r="J27" i="2"/>
  <c r="D13" i="1"/>
  <c r="D27" i="1" s="1"/>
  <c r="D31" i="1" s="1"/>
  <c r="O5" i="1"/>
  <c r="C8" i="1"/>
  <c r="G7" i="2" s="1"/>
  <c r="P35" i="2" l="1"/>
  <c r="P36" i="2" s="1"/>
  <c r="M35" i="1"/>
  <c r="M37" i="1" s="1"/>
  <c r="L35" i="2"/>
  <c r="L36" i="2" s="1"/>
  <c r="I35" i="1"/>
  <c r="I37" i="1" s="1"/>
  <c r="O35" i="2"/>
  <c r="O36" i="2" s="1"/>
  <c r="L35" i="1"/>
  <c r="L37" i="1" s="1"/>
  <c r="M35" i="2"/>
  <c r="M36" i="2" s="1"/>
  <c r="J35" i="1"/>
  <c r="J37" i="1" s="1"/>
  <c r="G35" i="2"/>
  <c r="G36" i="2" s="1"/>
  <c r="D35" i="1"/>
  <c r="D37" i="1" s="1"/>
  <c r="J35" i="2"/>
  <c r="J36" i="2" s="1"/>
  <c r="G35" i="1"/>
  <c r="G37" i="1" s="1"/>
  <c r="N35" i="2"/>
  <c r="N36" i="2" s="1"/>
  <c r="K35" i="1"/>
  <c r="K37" i="1" s="1"/>
  <c r="I35" i="2"/>
  <c r="I36" i="2" s="1"/>
  <c r="F35" i="1"/>
  <c r="F37" i="1" s="1"/>
  <c r="C13" i="1"/>
  <c r="C27" i="1" s="1"/>
  <c r="C31" i="1" s="1"/>
  <c r="G10" i="2"/>
  <c r="G27" i="2" s="1"/>
  <c r="O8" i="1"/>
  <c r="C3" i="17"/>
  <c r="C6" i="17" s="1"/>
  <c r="C11" i="17" s="1"/>
  <c r="C25" i="17" s="1"/>
  <c r="F35" i="2" l="1"/>
  <c r="F36" i="2" s="1"/>
  <c r="F37" i="2" s="1"/>
  <c r="G5" i="2" s="1"/>
  <c r="G37" i="2" s="1"/>
  <c r="H5" i="2" s="1"/>
  <c r="H37" i="2" s="1"/>
  <c r="I5" i="2" s="1"/>
  <c r="I37" i="2" s="1"/>
  <c r="J5" i="2" s="1"/>
  <c r="J37" i="2" s="1"/>
  <c r="K5" i="2" s="1"/>
  <c r="K37" i="2" s="1"/>
  <c r="L5" i="2" s="1"/>
  <c r="L37" i="2" s="1"/>
  <c r="M5" i="2" s="1"/>
  <c r="M37" i="2" s="1"/>
  <c r="N5" i="2" s="1"/>
  <c r="N37" i="2" s="1"/>
  <c r="O5" i="2" s="1"/>
  <c r="O37" i="2" s="1"/>
  <c r="P5" i="2" s="1"/>
  <c r="P37" i="2" s="1"/>
  <c r="Q5" i="2" s="1"/>
  <c r="Q37" i="2" s="1"/>
  <c r="C35" i="1"/>
  <c r="C37" i="1" s="1"/>
  <c r="C29" i="17"/>
  <c r="C33" i="17" s="1"/>
  <c r="C34" i="17" s="1"/>
  <c r="C35" i="17" s="1"/>
  <c r="O13" i="1"/>
  <c r="O27" i="1" s="1"/>
  <c r="O31" i="1" s="1"/>
  <c r="O35" i="1" s="1"/>
  <c r="O36" i="1" s="1"/>
  <c r="O37" i="1" s="1"/>
</calcChain>
</file>

<file path=xl/sharedStrings.xml><?xml version="1.0" encoding="utf-8"?>
<sst xmlns="http://schemas.openxmlformats.org/spreadsheetml/2006/main" count="146" uniqueCount="100">
  <si>
    <t>人件費</t>
    <rPh sb="0" eb="3">
      <t>ジンケンヒ</t>
    </rPh>
    <phoneticPr fontId="2"/>
  </si>
  <si>
    <t>地代・家賃</t>
    <rPh sb="0" eb="2">
      <t>チダイ</t>
    </rPh>
    <rPh sb="3" eb="5">
      <t>ヤチン</t>
    </rPh>
    <phoneticPr fontId="2"/>
  </si>
  <si>
    <t>その他</t>
    <rPh sb="2" eb="3">
      <t>タ</t>
    </rPh>
    <phoneticPr fontId="2"/>
  </si>
  <si>
    <t>外</t>
    <rPh sb="0" eb="1">
      <t>ソト</t>
    </rPh>
    <phoneticPr fontId="2"/>
  </si>
  <si>
    <t>現金売上</t>
    <rPh sb="0" eb="2">
      <t>ゲンキン</t>
    </rPh>
    <rPh sb="2" eb="4">
      <t>ウリアゲ</t>
    </rPh>
    <phoneticPr fontId="2"/>
  </si>
  <si>
    <t>売掛金回収</t>
    <rPh sb="0" eb="2">
      <t>ウリカケ</t>
    </rPh>
    <rPh sb="2" eb="3">
      <t>キン</t>
    </rPh>
    <rPh sb="3" eb="5">
      <t>カイシュウ</t>
    </rPh>
    <phoneticPr fontId="2"/>
  </si>
  <si>
    <t>買掛金支払</t>
    <rPh sb="0" eb="3">
      <t>カイカケキン</t>
    </rPh>
    <rPh sb="3" eb="5">
      <t>シハラ</t>
    </rPh>
    <phoneticPr fontId="2"/>
  </si>
  <si>
    <t>入</t>
    <rPh sb="0" eb="1">
      <t>ニュウ</t>
    </rPh>
    <phoneticPr fontId="2"/>
  </si>
  <si>
    <t>支</t>
    <rPh sb="0" eb="1">
      <t>ササ</t>
    </rPh>
    <phoneticPr fontId="2"/>
  </si>
  <si>
    <t>借入金</t>
    <rPh sb="0" eb="2">
      <t>カリイレ</t>
    </rPh>
    <rPh sb="2" eb="3">
      <t>キン</t>
    </rPh>
    <phoneticPr fontId="2"/>
  </si>
  <si>
    <t>設備等支払</t>
    <rPh sb="0" eb="2">
      <t>セツビ</t>
    </rPh>
    <rPh sb="2" eb="3">
      <t>トウ</t>
    </rPh>
    <rPh sb="3" eb="5">
      <t>シハラ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</si>
  <si>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</si>
  <si>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経</t>
    <rPh sb="0" eb="1">
      <t>ヘ</t>
    </rPh>
    <phoneticPr fontId="2"/>
  </si>
  <si>
    <t>収</t>
    <rPh sb="0" eb="1">
      <t>オサム</t>
    </rPh>
    <phoneticPr fontId="2"/>
  </si>
  <si>
    <t>前月繰越金（A)</t>
    <rPh sb="0" eb="2">
      <t>ゼンゲツ</t>
    </rPh>
    <rPh sb="2" eb="4">
      <t>クリコシ</t>
    </rPh>
    <rPh sb="4" eb="5">
      <t>キン</t>
    </rPh>
    <phoneticPr fontId="2"/>
  </si>
  <si>
    <t>小計</t>
    <rPh sb="0" eb="2">
      <t>ショウケイ</t>
    </rPh>
    <phoneticPr fontId="2"/>
  </si>
  <si>
    <t>（単位：千円）</t>
  </si>
  <si>
    <t>通勤交通費</t>
    <rPh sb="0" eb="2">
      <t>ツウキン</t>
    </rPh>
    <rPh sb="2" eb="5">
      <t>コウツウヒ</t>
    </rPh>
    <phoneticPr fontId="2"/>
  </si>
  <si>
    <t>通信費</t>
    <rPh sb="0" eb="3">
      <t>ツウシンヒ</t>
    </rPh>
    <phoneticPr fontId="2"/>
  </si>
  <si>
    <t>水道・光熱費</t>
    <rPh sb="0" eb="2">
      <t>スイドウ</t>
    </rPh>
    <rPh sb="3" eb="6">
      <t>コウネツヒ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</si>
  <si>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</si>
  <si>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必要な資金</t>
    <rPh sb="0" eb="2">
      <t>ヒツヨウ</t>
    </rPh>
    <rPh sb="3" eb="5">
      <t>シキン</t>
    </rPh>
    <phoneticPr fontId="2"/>
  </si>
  <si>
    <t>金　　額</t>
    <rPh sb="0" eb="1">
      <t>キン</t>
    </rPh>
    <rPh sb="3" eb="4">
      <t>ガク</t>
    </rPh>
    <phoneticPr fontId="2"/>
  </si>
  <si>
    <t>資金調達の方法</t>
    <rPh sb="0" eb="2">
      <t>シキン</t>
    </rPh>
    <rPh sb="2" eb="4">
      <t>チョウタツ</t>
    </rPh>
    <rPh sb="5" eb="7">
      <t>ホウホウ</t>
    </rPh>
    <phoneticPr fontId="2"/>
  </si>
  <si>
    <t>設備資金</t>
    <rPh sb="0" eb="2">
      <t>セツビ</t>
    </rPh>
    <rPh sb="2" eb="4">
      <t>シキン</t>
    </rPh>
    <phoneticPr fontId="2"/>
  </si>
  <si>
    <t>敷金・礼金・保証金</t>
    <rPh sb="0" eb="2">
      <t>シキキン</t>
    </rPh>
    <rPh sb="3" eb="5">
      <t>レイキン</t>
    </rPh>
    <rPh sb="6" eb="9">
      <t>ホショウキン</t>
    </rPh>
    <phoneticPr fontId="2"/>
  </si>
  <si>
    <t>自己資金</t>
    <rPh sb="0" eb="2">
      <t>ジコ</t>
    </rPh>
    <rPh sb="2" eb="4">
      <t>シキン</t>
    </rPh>
    <phoneticPr fontId="2"/>
  </si>
  <si>
    <t>内装・外装工事費</t>
    <rPh sb="0" eb="2">
      <t>ナイソウ</t>
    </rPh>
    <rPh sb="3" eb="5">
      <t>ガイソウ</t>
    </rPh>
    <rPh sb="5" eb="8">
      <t>コウジヒ</t>
    </rPh>
    <phoneticPr fontId="2"/>
  </si>
  <si>
    <t>空調・照明・配管工事費</t>
    <rPh sb="0" eb="2">
      <t>クウチョウ</t>
    </rPh>
    <rPh sb="3" eb="5">
      <t>ショウメイ</t>
    </rPh>
    <rPh sb="6" eb="8">
      <t>ハイカン</t>
    </rPh>
    <rPh sb="8" eb="10">
      <t>コウジ</t>
    </rPh>
    <rPh sb="10" eb="11">
      <t>ヒ</t>
    </rPh>
    <phoneticPr fontId="2"/>
  </si>
  <si>
    <t>看板設置費</t>
    <rPh sb="0" eb="2">
      <t>カンバン</t>
    </rPh>
    <rPh sb="2" eb="4">
      <t>セッチ</t>
    </rPh>
    <rPh sb="4" eb="5">
      <t>ヒ</t>
    </rPh>
    <phoneticPr fontId="2"/>
  </si>
  <si>
    <t>パソコン・OA機器</t>
    <rPh sb="7" eb="9">
      <t>キキ</t>
    </rPh>
    <phoneticPr fontId="2"/>
  </si>
  <si>
    <t>運転資金</t>
    <rPh sb="0" eb="2">
      <t>ウンテン</t>
    </rPh>
    <rPh sb="2" eb="4">
      <t>シキン</t>
    </rPh>
    <phoneticPr fontId="2"/>
  </si>
  <si>
    <t>出資金</t>
    <rPh sb="0" eb="3">
      <t>シュッシキン</t>
    </rPh>
    <phoneticPr fontId="2"/>
  </si>
  <si>
    <t>合計</t>
    <rPh sb="0" eb="2">
      <t>ゴウケイ</t>
    </rPh>
    <phoneticPr fontId="2"/>
  </si>
  <si>
    <t>仕入</t>
    <rPh sb="0" eb="2">
      <t>シイレ</t>
    </rPh>
    <phoneticPr fontId="2"/>
  </si>
  <si>
    <t>給与</t>
    <rPh sb="0" eb="2">
      <t>キュウヨ</t>
    </rPh>
    <phoneticPr fontId="2"/>
  </si>
  <si>
    <t>（単位：千円）</t>
    <phoneticPr fontId="2"/>
  </si>
  <si>
    <t>売上高(A)</t>
    <rPh sb="0" eb="2">
      <t>ウリアゲ</t>
    </rPh>
    <rPh sb="2" eb="3">
      <t>ダカ</t>
    </rPh>
    <phoneticPr fontId="2"/>
  </si>
  <si>
    <t>売上原価(B)</t>
    <rPh sb="0" eb="2">
      <t>ウリア</t>
    </rPh>
    <rPh sb="2" eb="4">
      <t>ゲンカ</t>
    </rPh>
    <phoneticPr fontId="2"/>
  </si>
  <si>
    <t>売上総利益(C=A-B)</t>
    <rPh sb="0" eb="2">
      <t>ウリア</t>
    </rPh>
    <rPh sb="2" eb="5">
      <t>ソウリエキ</t>
    </rPh>
    <phoneticPr fontId="2"/>
  </si>
  <si>
    <t>販売費一般管理費計(D)</t>
    <rPh sb="0" eb="3">
      <t>ハンバイヒ</t>
    </rPh>
    <rPh sb="3" eb="5">
      <t>イッパン</t>
    </rPh>
    <rPh sb="5" eb="8">
      <t>カンリヒ</t>
    </rPh>
    <rPh sb="8" eb="9">
      <t>ケイ</t>
    </rPh>
    <phoneticPr fontId="2"/>
  </si>
  <si>
    <t>営業利益(E=C-D)</t>
    <rPh sb="0" eb="2">
      <t>エイギョウ</t>
    </rPh>
    <rPh sb="2" eb="4">
      <t>リエキ</t>
    </rPh>
    <phoneticPr fontId="2"/>
  </si>
  <si>
    <t>（単位：千円）</t>
    <phoneticPr fontId="2"/>
  </si>
  <si>
    <t>営業外損益(F)</t>
    <rPh sb="0" eb="3">
      <t>エイギョウガイ</t>
    </rPh>
    <rPh sb="3" eb="5">
      <t>ソンエキ</t>
    </rPh>
    <phoneticPr fontId="2"/>
  </si>
  <si>
    <t>経常利益=E-F</t>
    <rPh sb="0" eb="2">
      <t>ケイジョウ</t>
    </rPh>
    <rPh sb="2" eb="4">
      <t>リエキ</t>
    </rPh>
    <phoneticPr fontId="2"/>
  </si>
  <si>
    <t>支払利息</t>
    <phoneticPr fontId="2"/>
  </si>
  <si>
    <t>経常収支</t>
    <rPh sb="0" eb="2">
      <t>ケイジョウ</t>
    </rPh>
    <rPh sb="2" eb="4">
      <t>シュウシ</t>
    </rPh>
    <phoneticPr fontId="2"/>
  </si>
  <si>
    <t>売上収入</t>
    <rPh sb="0" eb="2">
      <t>ウリア</t>
    </rPh>
    <rPh sb="2" eb="4">
      <t>シュウニュウ</t>
    </rPh>
    <phoneticPr fontId="2"/>
  </si>
  <si>
    <t>手形入金</t>
    <rPh sb="0" eb="2">
      <t>テガタ</t>
    </rPh>
    <rPh sb="2" eb="4">
      <t>ニュウキン</t>
    </rPh>
    <phoneticPr fontId="2"/>
  </si>
  <si>
    <t>収入合計（B)</t>
    <rPh sb="0" eb="2">
      <t>シュウニュウ</t>
    </rPh>
    <rPh sb="2" eb="4">
      <t>ゴウケイ</t>
    </rPh>
    <rPh sb="3" eb="4">
      <t>ケイ</t>
    </rPh>
    <phoneticPr fontId="2"/>
  </si>
  <si>
    <t>営業経費</t>
    <rPh sb="0" eb="2">
      <t>エイギョウ</t>
    </rPh>
    <rPh sb="2" eb="4">
      <t>ケイヒ</t>
    </rPh>
    <phoneticPr fontId="2"/>
  </si>
  <si>
    <t>現金仕入</t>
    <rPh sb="0" eb="2">
      <t>ゲンキン</t>
    </rPh>
    <rPh sb="2" eb="4">
      <t>シイ</t>
    </rPh>
    <phoneticPr fontId="2"/>
  </si>
  <si>
    <t>支払利息</t>
    <rPh sb="0" eb="2">
      <t>シハラ</t>
    </rPh>
    <rPh sb="2" eb="4">
      <t>リソク</t>
    </rPh>
    <phoneticPr fontId="2"/>
  </si>
  <si>
    <t>支出合計（C)</t>
    <rPh sb="0" eb="2">
      <t>シシュツ</t>
    </rPh>
    <rPh sb="2" eb="4">
      <t>ゴウケイ</t>
    </rPh>
    <phoneticPr fontId="2"/>
  </si>
  <si>
    <t>経常収支差引
D（B-C)</t>
    <rPh sb="0" eb="2">
      <t>ケイジョウ</t>
    </rPh>
    <rPh sb="2" eb="4">
      <t>シュウシ</t>
    </rPh>
    <rPh sb="4" eb="6">
      <t>サシヒキ</t>
    </rPh>
    <phoneticPr fontId="2"/>
  </si>
  <si>
    <t>収</t>
    <rPh sb="0" eb="1">
      <t>シュウ</t>
    </rPh>
    <phoneticPr fontId="2"/>
  </si>
  <si>
    <t>収入合計（E)</t>
    <rPh sb="0" eb="2">
      <t>シュウニュウ</t>
    </rPh>
    <rPh sb="2" eb="4">
      <t>ゴウケイ</t>
    </rPh>
    <rPh sb="3" eb="4">
      <t>ケイ</t>
    </rPh>
    <phoneticPr fontId="2"/>
  </si>
  <si>
    <t>支出合計（F)</t>
    <rPh sb="0" eb="2">
      <t>シシュツ</t>
    </rPh>
    <rPh sb="2" eb="4">
      <t>ゴウケイ</t>
    </rPh>
    <rPh sb="3" eb="4">
      <t>ケイ</t>
    </rPh>
    <phoneticPr fontId="2"/>
  </si>
  <si>
    <t>経常外収支差引
G（E-F)</t>
    <rPh sb="0" eb="2">
      <t>ケイジョウ</t>
    </rPh>
    <rPh sb="2" eb="3">
      <t>ガイ</t>
    </rPh>
    <rPh sb="3" eb="5">
      <t>シュウシ</t>
    </rPh>
    <rPh sb="5" eb="7">
      <t>サシヒキ</t>
    </rPh>
    <phoneticPr fontId="2"/>
  </si>
  <si>
    <t>翌月繰越金=A+D+G</t>
    <rPh sb="0" eb="2">
      <t>ヨクゲツ</t>
    </rPh>
    <rPh sb="2" eb="4">
      <t>クリコシ</t>
    </rPh>
    <rPh sb="4" eb="5">
      <t>キン</t>
    </rPh>
    <phoneticPr fontId="2"/>
  </si>
  <si>
    <t>出資金</t>
    <rPh sb="0" eb="2">
      <t>シュッシ</t>
    </rPh>
    <rPh sb="2" eb="3">
      <t>キン</t>
    </rPh>
    <phoneticPr fontId="2"/>
  </si>
  <si>
    <t>支</t>
    <rPh sb="0" eb="1">
      <t>シ</t>
    </rPh>
    <phoneticPr fontId="2"/>
  </si>
  <si>
    <t>出</t>
    <rPh sb="0" eb="1">
      <t>シュツ</t>
    </rPh>
    <phoneticPr fontId="2"/>
  </si>
  <si>
    <t>単価（円）</t>
    <rPh sb="0" eb="2">
      <t>タンカ</t>
    </rPh>
    <rPh sb="3" eb="4">
      <t>エン</t>
    </rPh>
    <phoneticPr fontId="2"/>
  </si>
  <si>
    <t>備品</t>
    <rPh sb="0" eb="2">
      <t>ビヒン</t>
    </rPh>
    <phoneticPr fontId="2"/>
  </si>
  <si>
    <t>●事業</t>
    <rPh sb="1" eb="3">
      <t>ジギョウ</t>
    </rPh>
    <phoneticPr fontId="2"/>
  </si>
  <si>
    <t>▲事業</t>
    <rPh sb="1" eb="3">
      <t>ジギョウ</t>
    </rPh>
    <phoneticPr fontId="2"/>
  </si>
  <si>
    <t>①.当期資金計画書</t>
    <rPh sb="2" eb="4">
      <t>トウキ</t>
    </rPh>
    <rPh sb="4" eb="6">
      <t>シキン</t>
    </rPh>
    <rPh sb="6" eb="9">
      <t>ケイカクショ</t>
    </rPh>
    <phoneticPr fontId="2"/>
  </si>
  <si>
    <t>①.月別計画</t>
    <rPh sb="2" eb="4">
      <t>ツキベツ</t>
    </rPh>
    <rPh sb="4" eb="6">
      <t>ケイカク</t>
    </rPh>
    <phoneticPr fontId="2"/>
  </si>
  <si>
    <t>②.売上の内訳</t>
    <rPh sb="2" eb="4">
      <t>ウリア</t>
    </rPh>
    <rPh sb="5" eb="7">
      <t>ウチワケ</t>
    </rPh>
    <phoneticPr fontId="2"/>
  </si>
  <si>
    <t>③.売上の根拠</t>
    <rPh sb="2" eb="4">
      <t>ウリア</t>
    </rPh>
    <rPh sb="5" eb="7">
      <t>コンキョ</t>
    </rPh>
    <phoneticPr fontId="2"/>
  </si>
  <si>
    <t>②.年度別損益計画書</t>
    <rPh sb="2" eb="4">
      <t>ネンド</t>
    </rPh>
    <rPh sb="4" eb="5">
      <t>ベツ</t>
    </rPh>
    <rPh sb="5" eb="7">
      <t>ソンエキ</t>
    </rPh>
    <rPh sb="7" eb="10">
      <t>ケイカクショ</t>
    </rPh>
    <phoneticPr fontId="2"/>
  </si>
  <si>
    <t>①.当期月別損益計画書</t>
    <rPh sb="2" eb="4">
      <t>トウキ</t>
    </rPh>
    <rPh sb="4" eb="6">
      <t>ツキベツ</t>
    </rPh>
    <rPh sb="6" eb="8">
      <t>ソンエキ</t>
    </rPh>
    <rPh sb="8" eb="10">
      <t>ケイカク</t>
    </rPh>
    <rPh sb="10" eb="11">
      <t>ショ</t>
    </rPh>
    <phoneticPr fontId="2"/>
  </si>
  <si>
    <t>前月</t>
    <rPh sb="0" eb="2">
      <t>ゼンゲツ</t>
    </rPh>
    <phoneticPr fontId="2"/>
  </si>
  <si>
    <t>●月</t>
    <rPh sb="1" eb="2">
      <t>ガツ</t>
    </rPh>
    <phoneticPr fontId="2"/>
  </si>
  <si>
    <t>■事業</t>
    <rPh sb="1" eb="3">
      <t>ジギョウ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</si>
  <si>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</si>
  <si>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</si>
  <si>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</si>
  <si>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</si>
  <si>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年　月～   年　月</t>
    <rPh sb="0" eb="1">
      <t>ネン</t>
    </rPh>
    <rPh sb="2" eb="3">
      <t>ガツ</t>
    </rPh>
    <rPh sb="7" eb="8">
      <t>ネン</t>
    </rPh>
    <rPh sb="9" eb="10">
      <t>ガツ</t>
    </rPh>
    <phoneticPr fontId="2"/>
  </si>
  <si>
    <t>役員報酬</t>
    <rPh sb="0" eb="4">
      <t>ヤクインホウシュウ</t>
    </rPh>
    <phoneticPr fontId="2"/>
  </si>
  <si>
    <t>7.資金計画</t>
    <rPh sb="2" eb="4">
      <t>シキン</t>
    </rPh>
    <rPh sb="4" eb="6">
      <t>ケイカク</t>
    </rPh>
    <phoneticPr fontId="2"/>
  </si>
  <si>
    <t>8.販売計画</t>
    <rPh sb="2" eb="4">
      <t>ハンバイ</t>
    </rPh>
    <rPh sb="4" eb="6">
      <t>ケイカク</t>
    </rPh>
    <phoneticPr fontId="2"/>
  </si>
  <si>
    <t>9.損益計画書</t>
    <rPh sb="2" eb="4">
      <t>ソンエキ</t>
    </rPh>
    <rPh sb="4" eb="7">
      <t>ケイカクショ</t>
    </rPh>
    <phoneticPr fontId="2"/>
  </si>
  <si>
    <t>10.資金繰り予測</t>
    <rPh sb="3" eb="5">
      <t>シキン</t>
    </rPh>
    <rPh sb="5" eb="6">
      <t>グ</t>
    </rPh>
    <rPh sb="7" eb="9">
      <t>ヨソク</t>
    </rPh>
    <phoneticPr fontId="2"/>
  </si>
  <si>
    <r>
      <t xml:space="preserve">       縁故借入
</t>
    </r>
    <r>
      <rPr>
        <sz val="10"/>
        <rFont val="HG丸ｺﾞｼｯｸM-PRO"/>
        <family val="3"/>
        <charset val="128"/>
      </rPr>
      <t>返済方法
返済額
返済回数
利息</t>
    </r>
    <rPh sb="7" eb="9">
      <t>エンコ</t>
    </rPh>
    <rPh sb="9" eb="11">
      <t>カリイ</t>
    </rPh>
    <phoneticPr fontId="2"/>
  </si>
  <si>
    <r>
      <t xml:space="preserve">  日本政策金融公庫
</t>
    </r>
    <r>
      <rPr>
        <sz val="10"/>
        <rFont val="HG丸ｺﾞｼｯｸM-PRO"/>
        <family val="3"/>
        <charset val="128"/>
      </rPr>
      <t>返済方法
返済額
返済回数
利息</t>
    </r>
    <rPh sb="2" eb="4">
      <t>ニホン</t>
    </rPh>
    <rPh sb="4" eb="6">
      <t>セイサク</t>
    </rPh>
    <rPh sb="6" eb="8">
      <t>キンユウ</t>
    </rPh>
    <rPh sb="8" eb="10">
      <t>コウコ</t>
    </rPh>
    <rPh sb="11" eb="13">
      <t>ヘンサイ</t>
    </rPh>
    <rPh sb="13" eb="15">
      <t>ホウホウ</t>
    </rPh>
    <rPh sb="16" eb="18">
      <t>ヘンサイ</t>
    </rPh>
    <rPh sb="18" eb="19">
      <t>ガク</t>
    </rPh>
    <rPh sb="20" eb="22">
      <t>ヘンサイ</t>
    </rPh>
    <rPh sb="22" eb="24">
      <t>カイスウ</t>
    </rPh>
    <rPh sb="25" eb="27">
      <t>リソク</t>
    </rPh>
    <phoneticPr fontId="2"/>
  </si>
  <si>
    <r>
      <t xml:space="preserve">　  信用保証協会
</t>
    </r>
    <r>
      <rPr>
        <sz val="10"/>
        <rFont val="HG丸ｺﾞｼｯｸM-PRO"/>
        <family val="3"/>
        <charset val="128"/>
      </rPr>
      <t>返済方法
返済額
返済回数
利息</t>
    </r>
    <rPh sb="3" eb="5">
      <t>シンヨウ</t>
    </rPh>
    <rPh sb="5" eb="7">
      <t>ホショウ</t>
    </rPh>
    <rPh sb="7" eb="9">
      <t>キョウカイ</t>
    </rPh>
    <phoneticPr fontId="2"/>
  </si>
  <si>
    <t>その他</t>
    <rPh sb="2" eb="3">
      <t>タ</t>
    </rPh>
    <phoneticPr fontId="2"/>
  </si>
  <si>
    <t>法人登記費用</t>
    <rPh sb="0" eb="6">
      <t>ホウジントウキヒヨウ</t>
    </rPh>
    <phoneticPr fontId="2"/>
  </si>
  <si>
    <t>通信機器</t>
    <rPh sb="0" eb="2">
      <t>ツウシン</t>
    </rPh>
    <rPh sb="2" eb="4">
      <t>キキ</t>
    </rPh>
    <phoneticPr fontId="2"/>
  </si>
  <si>
    <t>数量（個）</t>
    <rPh sb="0" eb="2">
      <t>スウリョウ</t>
    </rPh>
    <rPh sb="3" eb="4">
      <t>コ</t>
    </rPh>
    <phoneticPr fontId="2"/>
  </si>
  <si>
    <t>-</t>
    <phoneticPr fontId="2"/>
  </si>
  <si>
    <t>固定資産売却益</t>
    <rPh sb="0" eb="2">
      <t>コテイ</t>
    </rPh>
    <rPh sb="2" eb="4">
      <t>シサン</t>
    </rPh>
    <rPh sb="4" eb="7">
      <t>バイキャクエキ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</si>
  <si>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</si>
  <si>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特別損益(H)</t>
    <rPh sb="0" eb="2">
      <t>トクベツ</t>
    </rPh>
    <rPh sb="2" eb="4">
      <t>ソンエキ</t>
    </rPh>
    <phoneticPr fontId="2"/>
  </si>
  <si>
    <t>税引前利益(I=G-H)</t>
    <rPh sb="0" eb="2">
      <t>ゼイビキ</t>
    </rPh>
    <rPh sb="2" eb="3">
      <t>マエ</t>
    </rPh>
    <rPh sb="3" eb="5">
      <t>リエキ</t>
    </rPh>
    <phoneticPr fontId="2"/>
  </si>
  <si>
    <t>法人税等(J)</t>
    <rPh sb="0" eb="3">
      <t>ホウジンゼイ</t>
    </rPh>
    <rPh sb="3" eb="4">
      <t>トウ</t>
    </rPh>
    <phoneticPr fontId="2"/>
  </si>
  <si>
    <t>当期利益=I-J</t>
    <rPh sb="0" eb="2">
      <t>トウキ</t>
    </rPh>
    <rPh sb="2" eb="4">
      <t>リエキ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</si>
</sst>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5">
    <xf numFmtId="0" fontId="0" fillId="0" borderId="0" xfId="0"/>
    <xf numFmtId="0" fontId="21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0" borderId="0" xfId="0" applyFont="1"/>
    <xf numFmtId="0" fontId="20" fillId="0" borderId="0" xfId="42" applyFont="1" applyAlignment="1">
      <alignment horizontal="right" vertical="center"/>
    </xf>
    <xf numFmtId="0" fontId="20" fillId="24" borderId="27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9" fillId="0" borderId="0" xfId="0" applyFont="1" applyAlignment="1">
      <alignment shrinkToFit="1"/>
    </xf>
    <xf numFmtId="0" fontId="30" fillId="0" borderId="0" xfId="0" applyFont="1"/>
    <xf numFmtId="0" fontId="20" fillId="24" borderId="30" xfId="0" applyFont="1" applyFill="1" applyBorder="1" applyAlignment="1">
      <alignment vertical="center"/>
    </xf>
    <xf numFmtId="0" fontId="20" fillId="24" borderId="32" xfId="0" applyFont="1" applyFill="1" applyBorder="1" applyAlignment="1">
      <alignment vertical="center"/>
    </xf>
    <xf numFmtId="0" fontId="20" fillId="0" borderId="14" xfId="0" applyFont="1" applyBorder="1"/>
    <xf numFmtId="0" fontId="20" fillId="24" borderId="26" xfId="0" applyFont="1" applyFill="1" applyBorder="1" applyAlignment="1">
      <alignment vertical="center" shrinkToFit="1"/>
    </xf>
    <xf numFmtId="0" fontId="20" fillId="24" borderId="37" xfId="0" applyFont="1" applyFill="1" applyBorder="1" applyAlignment="1">
      <alignment vertical="center"/>
    </xf>
    <xf numFmtId="0" fontId="26" fillId="0" borderId="0" xfId="0" applyFont="1"/>
    <xf numFmtId="0" fontId="26" fillId="0" borderId="20" xfId="0" applyFont="1" applyBorder="1" applyAlignment="1">
      <alignment horizontal="center"/>
    </xf>
    <xf numFmtId="0" fontId="26" fillId="25" borderId="28" xfId="0" applyFont="1" applyFill="1" applyBorder="1" applyAlignment="1">
      <alignment horizontal="left"/>
    </xf>
    <xf numFmtId="0" fontId="31" fillId="0" borderId="29" xfId="0" applyFont="1" applyBorder="1" applyAlignment="1">
      <alignment horizontal="left" shrinkToFit="1"/>
    </xf>
    <xf numFmtId="0" fontId="31" fillId="0" borderId="28" xfId="0" applyFont="1" applyBorder="1" applyAlignment="1">
      <alignment horizontal="left" shrinkToFit="1"/>
    </xf>
    <xf numFmtId="0" fontId="31" fillId="0" borderId="22" xfId="0" applyFont="1" applyBorder="1" applyAlignment="1">
      <alignment horizontal="left" shrinkToFit="1"/>
    </xf>
    <xf numFmtId="0" fontId="26" fillId="25" borderId="18" xfId="0" applyFont="1" applyFill="1" applyBorder="1" applyAlignment="1">
      <alignment horizontal="center" shrinkToFit="1"/>
    </xf>
    <xf numFmtId="0" fontId="26" fillId="25" borderId="20" xfId="0" applyFont="1" applyFill="1" applyBorder="1" applyAlignment="1">
      <alignment horizontal="left"/>
    </xf>
    <xf numFmtId="0" fontId="26" fillId="25" borderId="31" xfId="0" applyFont="1" applyFill="1" applyBorder="1" applyAlignment="1">
      <alignment horizontal="center" shrinkToFit="1"/>
    </xf>
    <xf numFmtId="0" fontId="26" fillId="25" borderId="28" xfId="0" applyFont="1" applyFill="1" applyBorder="1" applyAlignment="1">
      <alignment horizontal="left" shrinkToFit="1"/>
    </xf>
    <xf numFmtId="0" fontId="26" fillId="25" borderId="20" xfId="0" applyFont="1" applyFill="1" applyBorder="1" applyAlignment="1">
      <alignment horizontal="left" shrinkToFit="1"/>
    </xf>
    <xf numFmtId="0" fontId="26" fillId="25" borderId="11" xfId="0" applyFont="1" applyFill="1" applyBorder="1" applyAlignment="1">
      <alignment horizontal="left" shrinkToFit="1"/>
    </xf>
    <xf numFmtId="0" fontId="26" fillId="25" borderId="20" xfId="0" applyFont="1" applyFill="1" applyBorder="1" applyAlignment="1">
      <alignment shrinkToFit="1"/>
    </xf>
    <xf numFmtId="0" fontId="31" fillId="0" borderId="12" xfId="0" applyFont="1" applyBorder="1" applyAlignment="1">
      <alignment shrinkToFit="1"/>
    </xf>
    <xf numFmtId="0" fontId="26" fillId="25" borderId="28" xfId="0" applyFont="1" applyFill="1" applyBorder="1" applyAlignment="1">
      <alignment shrinkToFit="1"/>
    </xf>
    <xf numFmtId="0" fontId="26" fillId="25" borderId="10" xfId="0" applyFont="1" applyFill="1" applyBorder="1" applyAlignment="1">
      <alignment horizontal="center" shrinkToFit="1"/>
    </xf>
    <xf numFmtId="0" fontId="26" fillId="25" borderId="33" xfId="0" applyFont="1" applyFill="1" applyBorder="1" applyAlignment="1">
      <alignment horizontal="center" shrinkToFit="1"/>
    </xf>
    <xf numFmtId="0" fontId="30" fillId="0" borderId="20" xfId="0" applyFont="1" applyBorder="1" applyAlignment="1">
      <alignment horizontal="center" wrapText="1"/>
    </xf>
    <xf numFmtId="38" fontId="24" fillId="0" borderId="0" xfId="33" applyFont="1"/>
    <xf numFmtId="38" fontId="21" fillId="0" borderId="0" xfId="33" applyFont="1"/>
    <xf numFmtId="38" fontId="22" fillId="0" borderId="0" xfId="33" applyFont="1"/>
    <xf numFmtId="38" fontId="23" fillId="0" borderId="0" xfId="33" applyFont="1"/>
    <xf numFmtId="38" fontId="23" fillId="0" borderId="0" xfId="33" applyFont="1" applyAlignment="1">
      <alignment horizontal="left"/>
    </xf>
    <xf numFmtId="38" fontId="26" fillId="0" borderId="0" xfId="33" applyFont="1" applyAlignment="1">
      <alignment horizontal="right"/>
    </xf>
    <xf numFmtId="38" fontId="23" fillId="0" borderId="27" xfId="33" applyFont="1" applyBorder="1" applyAlignment="1">
      <alignment horizontal="center"/>
    </xf>
    <xf numFmtId="0" fontId="26" fillId="0" borderId="30" xfId="0" applyFont="1" applyBorder="1" applyAlignment="1">
      <alignment horizontal="left" shrinkToFit="1"/>
    </xf>
    <xf numFmtId="0" fontId="26" fillId="0" borderId="26" xfId="0" applyFont="1" applyBorder="1" applyAlignment="1">
      <alignment horizontal="left" shrinkToFit="1"/>
    </xf>
    <xf numFmtId="0" fontId="26" fillId="0" borderId="30" xfId="0" applyFont="1" applyBorder="1" applyAlignment="1">
      <alignment shrinkToFit="1"/>
    </xf>
    <xf numFmtId="0" fontId="26" fillId="0" borderId="32" xfId="0" applyFont="1" applyBorder="1" applyAlignment="1">
      <alignment shrinkToFit="1"/>
    </xf>
    <xf numFmtId="0" fontId="26" fillId="0" borderId="15" xfId="0" applyFont="1" applyBorder="1" applyAlignment="1">
      <alignment shrinkToFit="1"/>
    </xf>
    <xf numFmtId="0" fontId="26" fillId="0" borderId="39" xfId="0" applyFont="1" applyBorder="1" applyAlignment="1">
      <alignment shrinkToFit="1"/>
    </xf>
    <xf numFmtId="0" fontId="26" fillId="0" borderId="22" xfId="0" applyFont="1" applyBorder="1" applyAlignment="1">
      <alignment shrinkToFit="1"/>
    </xf>
    <xf numFmtId="176" fontId="22" fillId="24" borderId="30" xfId="33" applyNumberFormat="1" applyFont="1" applyFill="1" applyBorder="1" applyAlignment="1">
      <alignment vertical="center" shrinkToFit="1"/>
    </xf>
    <xf numFmtId="176" fontId="22" fillId="24" borderId="32" xfId="33" applyNumberFormat="1" applyFont="1" applyFill="1" applyBorder="1" applyAlignment="1">
      <alignment vertical="center" shrinkToFit="1"/>
    </xf>
    <xf numFmtId="176" fontId="22" fillId="24" borderId="18" xfId="33" applyNumberFormat="1" applyFont="1" applyFill="1" applyBorder="1" applyAlignment="1">
      <alignment vertical="center" shrinkToFit="1"/>
    </xf>
    <xf numFmtId="176" fontId="22" fillId="25" borderId="31" xfId="33" applyNumberFormat="1" applyFont="1" applyFill="1" applyBorder="1" applyAlignment="1">
      <alignment vertical="center" shrinkToFit="1"/>
    </xf>
    <xf numFmtId="176" fontId="23" fillId="26" borderId="27" xfId="33" applyNumberFormat="1" applyFont="1" applyFill="1" applyBorder="1" applyAlignment="1">
      <alignment vertical="center" shrinkToFit="1"/>
    </xf>
    <xf numFmtId="176" fontId="20" fillId="26" borderId="37" xfId="0" applyNumberFormat="1" applyFont="1" applyFill="1" applyBorder="1" applyAlignment="1">
      <alignment horizontal="center" vertical="center"/>
    </xf>
    <xf numFmtId="176" fontId="23" fillId="26" borderId="37" xfId="33" applyNumberFormat="1" applyFont="1" applyFill="1" applyBorder="1" applyAlignment="1">
      <alignment vertical="center" shrinkToFit="1"/>
    </xf>
    <xf numFmtId="0" fontId="20" fillId="0" borderId="0" xfId="0" applyFont="1" applyAlignment="1">
      <alignment horizontal="right"/>
    </xf>
    <xf numFmtId="176" fontId="34" fillId="0" borderId="30" xfId="33" applyNumberFormat="1" applyFont="1" applyFill="1" applyBorder="1" applyAlignment="1">
      <alignment horizontal="right" shrinkToFit="1"/>
    </xf>
    <xf numFmtId="176" fontId="34" fillId="0" borderId="28" xfId="33" applyNumberFormat="1" applyFont="1" applyFill="1" applyBorder="1" applyAlignment="1">
      <alignment horizontal="right" shrinkToFit="1"/>
    </xf>
    <xf numFmtId="176" fontId="34" fillId="0" borderId="22" xfId="33" applyNumberFormat="1" applyFont="1" applyFill="1" applyBorder="1" applyAlignment="1">
      <alignment horizontal="right" shrinkToFit="1"/>
    </xf>
    <xf numFmtId="176" fontId="34" fillId="28" borderId="37" xfId="33" applyNumberFormat="1" applyFont="1" applyFill="1" applyBorder="1" applyAlignment="1">
      <alignment horizontal="right" shrinkToFit="1"/>
    </xf>
    <xf numFmtId="176" fontId="28" fillId="25" borderId="37" xfId="33" applyNumberFormat="1" applyFont="1" applyFill="1" applyBorder="1" applyAlignment="1">
      <alignment horizontal="right" shrinkToFit="1"/>
    </xf>
    <xf numFmtId="176" fontId="28" fillId="25" borderId="37" xfId="33" applyNumberFormat="1" applyFont="1" applyFill="1" applyBorder="1" applyAlignment="1">
      <alignment shrinkToFit="1"/>
    </xf>
    <xf numFmtId="176" fontId="28" fillId="25" borderId="28" xfId="33" applyNumberFormat="1" applyFont="1" applyFill="1" applyBorder="1" applyAlignment="1">
      <alignment horizontal="right" shrinkToFit="1"/>
    </xf>
    <xf numFmtId="176" fontId="28" fillId="25" borderId="27" xfId="33" applyNumberFormat="1" applyFont="1" applyFill="1" applyBorder="1" applyAlignment="1">
      <alignment horizontal="right" shrinkToFit="1"/>
    </xf>
    <xf numFmtId="176" fontId="29" fillId="0" borderId="0" xfId="33" applyNumberFormat="1" applyFont="1"/>
    <xf numFmtId="176" fontId="20" fillId="0" borderId="0" xfId="33" applyNumberFormat="1" applyFont="1" applyAlignment="1">
      <alignment horizontal="right"/>
    </xf>
    <xf numFmtId="176" fontId="34" fillId="0" borderId="37" xfId="33" applyNumberFormat="1" applyFont="1" applyFill="1" applyBorder="1" applyAlignment="1">
      <alignment horizontal="right" shrinkToFit="1"/>
    </xf>
    <xf numFmtId="176" fontId="34" fillId="0" borderId="37" xfId="33" applyNumberFormat="1" applyFont="1" applyFill="1" applyBorder="1" applyAlignment="1">
      <alignment horizontal="center" shrinkToFit="1"/>
    </xf>
    <xf numFmtId="176" fontId="34" fillId="0" borderId="30" xfId="33" applyNumberFormat="1" applyFont="1" applyFill="1" applyBorder="1" applyAlignment="1"/>
    <xf numFmtId="176" fontId="28" fillId="25" borderId="37" xfId="33" applyNumberFormat="1" applyFont="1" applyFill="1" applyBorder="1"/>
    <xf numFmtId="176" fontId="28" fillId="25" borderId="27" xfId="33" applyNumberFormat="1" applyFont="1" applyFill="1" applyBorder="1"/>
    <xf numFmtId="176" fontId="28" fillId="25" borderId="27" xfId="33" applyNumberFormat="1" applyFont="1" applyFill="1" applyBorder="1" applyAlignment="1">
      <alignment horizontal="right"/>
    </xf>
    <xf numFmtId="176" fontId="28" fillId="25" borderId="28" xfId="33" applyNumberFormat="1" applyFont="1" applyFill="1" applyBorder="1" applyAlignment="1">
      <alignment shrinkToFit="1"/>
    </xf>
    <xf numFmtId="176" fontId="34" fillId="0" borderId="32" xfId="33" applyNumberFormat="1" applyFont="1" applyFill="1" applyBorder="1" applyAlignment="1">
      <alignment horizontal="right" shrinkToFit="1"/>
    </xf>
    <xf numFmtId="176" fontId="34" fillId="0" borderId="40" xfId="33" applyNumberFormat="1" applyFont="1" applyFill="1" applyBorder="1" applyAlignment="1">
      <alignment horizontal="right" shrinkToFit="1"/>
    </xf>
    <xf numFmtId="176" fontId="28" fillId="25" borderId="27" xfId="33" applyNumberFormat="1" applyFont="1" applyFill="1" applyBorder="1" applyAlignment="1">
      <alignment shrinkToFit="1"/>
    </xf>
    <xf numFmtId="176" fontId="34" fillId="0" borderId="30" xfId="33" applyNumberFormat="1" applyFont="1" applyFill="1" applyBorder="1" applyAlignment="1">
      <alignment shrinkToFit="1"/>
    </xf>
    <xf numFmtId="176" fontId="26" fillId="25" borderId="20" xfId="0" applyNumberFormat="1" applyFont="1" applyFill="1" applyBorder="1" applyAlignment="1">
      <alignment shrinkToFit="1"/>
    </xf>
    <xf numFmtId="176" fontId="31" fillId="0" borderId="12" xfId="0" applyNumberFormat="1" applyFont="1" applyBorder="1" applyAlignment="1">
      <alignment shrinkToFit="1"/>
    </xf>
    <xf numFmtId="176" fontId="26" fillId="25" borderId="28" xfId="0" applyNumberFormat="1" applyFont="1" applyFill="1" applyBorder="1" applyAlignment="1">
      <alignment shrinkToFit="1"/>
    </xf>
    <xf numFmtId="176" fontId="31" fillId="0" borderId="22" xfId="0" applyNumberFormat="1" applyFont="1" applyBorder="1" applyAlignment="1">
      <alignment horizontal="left" shrinkToFit="1"/>
    </xf>
    <xf numFmtId="176" fontId="26" fillId="25" borderId="18" xfId="0" applyNumberFormat="1" applyFont="1" applyFill="1" applyBorder="1" applyAlignment="1">
      <alignment horizontal="center" shrinkToFit="1"/>
    </xf>
    <xf numFmtId="176" fontId="26" fillId="25" borderId="10" xfId="0" applyNumberFormat="1" applyFont="1" applyFill="1" applyBorder="1" applyAlignment="1">
      <alignment horizontal="center" shrinkToFit="1"/>
    </xf>
    <xf numFmtId="176" fontId="26" fillId="25" borderId="31" xfId="0" applyNumberFormat="1" applyFont="1" applyFill="1" applyBorder="1" applyAlignment="1">
      <alignment horizontal="center" shrinkToFit="1"/>
    </xf>
    <xf numFmtId="176" fontId="26" fillId="25" borderId="33" xfId="0" applyNumberFormat="1" applyFont="1" applyFill="1" applyBorder="1" applyAlignment="1">
      <alignment horizontal="center" shrinkToFit="1"/>
    </xf>
    <xf numFmtId="176" fontId="26" fillId="25" borderId="28" xfId="0" applyNumberFormat="1" applyFont="1" applyFill="1" applyBorder="1" applyAlignment="1">
      <alignment horizontal="left" shrinkToFit="1"/>
    </xf>
    <xf numFmtId="176" fontId="31" fillId="0" borderId="29" xfId="0" applyNumberFormat="1" applyFont="1" applyBorder="1" applyAlignment="1">
      <alignment horizontal="left" shrinkToFit="1"/>
    </xf>
    <xf numFmtId="176" fontId="32" fillId="0" borderId="30" xfId="33" applyNumberFormat="1" applyFont="1" applyFill="1" applyBorder="1" applyAlignment="1">
      <alignment horizontal="right" shrinkToFit="1"/>
    </xf>
    <xf numFmtId="176" fontId="31" fillId="0" borderId="28" xfId="0" applyNumberFormat="1" applyFont="1" applyBorder="1" applyAlignment="1">
      <alignment horizontal="left" shrinkToFit="1"/>
    </xf>
    <xf numFmtId="176" fontId="32" fillId="0" borderId="28" xfId="33" applyNumberFormat="1" applyFont="1" applyFill="1" applyBorder="1" applyAlignment="1">
      <alignment horizontal="right" shrinkToFit="1"/>
    </xf>
    <xf numFmtId="176" fontId="32" fillId="0" borderId="22" xfId="33" applyNumberFormat="1" applyFont="1" applyFill="1" applyBorder="1" applyAlignment="1">
      <alignment horizontal="right" shrinkToFit="1"/>
    </xf>
    <xf numFmtId="176" fontId="32" fillId="28" borderId="37" xfId="33" applyNumberFormat="1" applyFont="1" applyFill="1" applyBorder="1" applyAlignment="1">
      <alignment horizontal="right" shrinkToFit="1"/>
    </xf>
    <xf numFmtId="176" fontId="26" fillId="25" borderId="20" xfId="0" applyNumberFormat="1" applyFont="1" applyFill="1" applyBorder="1" applyAlignment="1">
      <alignment horizontal="left" shrinkToFit="1"/>
    </xf>
    <xf numFmtId="176" fontId="33" fillId="25" borderId="37" xfId="33" applyNumberFormat="1" applyFont="1" applyFill="1" applyBorder="1" applyAlignment="1">
      <alignment shrinkToFit="1"/>
    </xf>
    <xf numFmtId="176" fontId="33" fillId="25" borderId="28" xfId="33" applyNumberFormat="1" applyFont="1" applyFill="1" applyBorder="1" applyAlignment="1">
      <alignment shrinkToFit="1"/>
    </xf>
    <xf numFmtId="176" fontId="26" fillId="25" borderId="11" xfId="0" applyNumberFormat="1" applyFont="1" applyFill="1" applyBorder="1" applyAlignment="1">
      <alignment horizontal="left" shrinkToFit="1"/>
    </xf>
    <xf numFmtId="176" fontId="26" fillId="0" borderId="30" xfId="0" applyNumberFormat="1" applyFont="1" applyBorder="1"/>
    <xf numFmtId="176" fontId="26" fillId="0" borderId="32" xfId="0" applyNumberFormat="1" applyFont="1" applyBorder="1"/>
    <xf numFmtId="176" fontId="32" fillId="0" borderId="32" xfId="33" applyNumberFormat="1" applyFont="1" applyFill="1" applyBorder="1" applyAlignment="1">
      <alignment horizontal="right" shrinkToFit="1"/>
    </xf>
    <xf numFmtId="176" fontId="26" fillId="0" borderId="15" xfId="0" applyNumberFormat="1" applyFont="1" applyBorder="1"/>
    <xf numFmtId="176" fontId="26" fillId="0" borderId="39" xfId="0" applyNumberFormat="1" applyFont="1" applyBorder="1"/>
    <xf numFmtId="176" fontId="32" fillId="0" borderId="40" xfId="33" applyNumberFormat="1" applyFont="1" applyFill="1" applyBorder="1" applyAlignment="1">
      <alignment horizontal="right" shrinkToFit="1"/>
    </xf>
    <xf numFmtId="176" fontId="26" fillId="0" borderId="22" xfId="0" applyNumberFormat="1" applyFont="1" applyBorder="1"/>
    <xf numFmtId="176" fontId="33" fillId="25" borderId="27" xfId="33" applyNumberFormat="1" applyFont="1" applyFill="1" applyBorder="1" applyAlignment="1">
      <alignment shrinkToFit="1"/>
    </xf>
    <xf numFmtId="176" fontId="32" fillId="0" borderId="30" xfId="33" applyNumberFormat="1" applyFont="1" applyFill="1" applyBorder="1" applyAlignment="1">
      <alignment shrinkToFit="1"/>
    </xf>
    <xf numFmtId="176" fontId="20" fillId="26" borderId="31" xfId="33" applyNumberFormat="1" applyFont="1" applyFill="1" applyBorder="1"/>
    <xf numFmtId="176" fontId="20" fillId="26" borderId="33" xfId="33" applyNumberFormat="1" applyFont="1" applyFill="1" applyBorder="1"/>
    <xf numFmtId="176" fontId="22" fillId="26" borderId="27" xfId="33" applyNumberFormat="1" applyFont="1" applyFill="1" applyBorder="1" applyAlignment="1">
      <alignment horizontal="right" shrinkToFit="1"/>
    </xf>
    <xf numFmtId="176" fontId="20" fillId="0" borderId="12" xfId="33" applyNumberFormat="1" applyFont="1" applyBorder="1"/>
    <xf numFmtId="176" fontId="20" fillId="0" borderId="13" xfId="33" applyNumberFormat="1" applyFont="1" applyBorder="1"/>
    <xf numFmtId="176" fontId="29" fillId="0" borderId="32" xfId="33" applyNumberFormat="1" applyFont="1" applyBorder="1" applyAlignment="1">
      <alignment shrinkToFit="1"/>
    </xf>
    <xf numFmtId="176" fontId="20" fillId="0" borderId="14" xfId="33" applyNumberFormat="1" applyFont="1" applyBorder="1"/>
    <xf numFmtId="176" fontId="20" fillId="0" borderId="15" xfId="33" applyNumberFormat="1" applyFont="1" applyBorder="1"/>
    <xf numFmtId="176" fontId="20" fillId="0" borderId="16" xfId="33" applyNumberFormat="1" applyFont="1" applyBorder="1"/>
    <xf numFmtId="176" fontId="20" fillId="0" borderId="17" xfId="33" applyNumberFormat="1" applyFont="1" applyBorder="1"/>
    <xf numFmtId="176" fontId="29" fillId="0" borderId="22" xfId="33" applyNumberFormat="1" applyFont="1" applyBorder="1" applyAlignment="1">
      <alignment shrinkToFit="1"/>
    </xf>
    <xf numFmtId="176" fontId="20" fillId="27" borderId="18" xfId="33" applyNumberFormat="1" applyFont="1" applyFill="1" applyBorder="1"/>
    <xf numFmtId="176" fontId="29" fillId="27" borderId="27" xfId="33" applyNumberFormat="1" applyFont="1" applyFill="1" applyBorder="1" applyAlignment="1">
      <alignment shrinkToFit="1"/>
    </xf>
    <xf numFmtId="176" fontId="26" fillId="0" borderId="21" xfId="33" applyNumberFormat="1" applyFont="1" applyBorder="1" applyAlignment="1">
      <alignment horizontal="left"/>
    </xf>
    <xf numFmtId="176" fontId="20" fillId="0" borderId="21" xfId="33" applyNumberFormat="1" applyFont="1" applyBorder="1"/>
    <xf numFmtId="176" fontId="28" fillId="0" borderId="30" xfId="33" applyNumberFormat="1" applyFont="1" applyFill="1" applyBorder="1" applyAlignment="1">
      <alignment shrinkToFit="1"/>
    </xf>
    <xf numFmtId="176" fontId="28" fillId="0" borderId="29" xfId="33" applyNumberFormat="1" applyFont="1" applyFill="1" applyBorder="1" applyAlignment="1">
      <alignment shrinkToFit="1"/>
    </xf>
    <xf numFmtId="176" fontId="26" fillId="0" borderId="21" xfId="33" applyNumberFormat="1" applyFont="1" applyBorder="1"/>
    <xf numFmtId="176" fontId="20" fillId="0" borderId="34" xfId="33" applyNumberFormat="1" applyFont="1" applyBorder="1"/>
    <xf numFmtId="176" fontId="20" fillId="0" borderId="35" xfId="33" applyNumberFormat="1" applyFont="1" applyBorder="1"/>
    <xf numFmtId="176" fontId="28" fillId="0" borderId="32" xfId="33" applyNumberFormat="1" applyFont="1" applyFill="1" applyBorder="1" applyAlignment="1">
      <alignment shrinkToFit="1"/>
    </xf>
    <xf numFmtId="176" fontId="26" fillId="0" borderId="16" xfId="33" applyNumberFormat="1" applyFont="1" applyBorder="1" applyAlignment="1">
      <alignment horizontal="left"/>
    </xf>
    <xf numFmtId="176" fontId="26" fillId="0" borderId="38" xfId="33" applyNumberFormat="1" applyFont="1" applyBorder="1" applyAlignment="1">
      <alignment horizontal="left"/>
    </xf>
    <xf numFmtId="176" fontId="28" fillId="0" borderId="22" xfId="33" applyNumberFormat="1" applyFont="1" applyFill="1" applyBorder="1" applyAlignment="1">
      <alignment shrinkToFit="1"/>
    </xf>
    <xf numFmtId="176" fontId="20" fillId="27" borderId="11" xfId="33" applyNumberFormat="1" applyFont="1" applyFill="1" applyBorder="1"/>
    <xf numFmtId="176" fontId="29" fillId="27" borderId="28" xfId="33" applyNumberFormat="1" applyFont="1" applyFill="1" applyBorder="1" applyAlignment="1">
      <alignment shrinkToFit="1"/>
    </xf>
    <xf numFmtId="176" fontId="20" fillId="25" borderId="18" xfId="33" applyNumberFormat="1" applyFont="1" applyFill="1" applyBorder="1"/>
    <xf numFmtId="176" fontId="29" fillId="25" borderId="27" xfId="33" applyNumberFormat="1" applyFont="1" applyFill="1" applyBorder="1" applyAlignment="1">
      <alignment shrinkToFit="1"/>
    </xf>
    <xf numFmtId="176" fontId="20" fillId="25" borderId="11" xfId="33" applyNumberFormat="1" applyFont="1" applyFill="1" applyBorder="1"/>
    <xf numFmtId="176" fontId="20" fillId="27" borderId="28" xfId="33" applyNumberFormat="1" applyFont="1" applyFill="1" applyBorder="1"/>
    <xf numFmtId="176" fontId="29" fillId="0" borderId="30" xfId="33" applyNumberFormat="1" applyFont="1" applyBorder="1" applyAlignment="1">
      <alignment shrinkToFit="1"/>
    </xf>
    <xf numFmtId="176" fontId="22" fillId="26" borderId="27" xfId="33" applyNumberFormat="1" applyFont="1" applyFill="1" applyBorder="1" applyAlignment="1">
      <alignment shrinkToFit="1"/>
    </xf>
    <xf numFmtId="0" fontId="20" fillId="26" borderId="31" xfId="0" applyFont="1" applyFill="1" applyBorder="1" applyAlignment="1">
      <alignment horizontal="center" vertical="center"/>
    </xf>
    <xf numFmtId="0" fontId="20" fillId="26" borderId="36" xfId="0" applyFont="1" applyFill="1" applyBorder="1" applyAlignment="1">
      <alignment horizontal="center" vertical="center"/>
    </xf>
    <xf numFmtId="0" fontId="20" fillId="25" borderId="18" xfId="0" applyFont="1" applyFill="1" applyBorder="1" applyAlignment="1">
      <alignment horizontal="right" vertical="center"/>
    </xf>
    <xf numFmtId="0" fontId="20" fillId="25" borderId="26" xfId="0" applyFont="1" applyFill="1" applyBorder="1" applyAlignment="1">
      <alignment horizontal="right" vertical="center"/>
    </xf>
    <xf numFmtId="0" fontId="20" fillId="25" borderId="20" xfId="0" applyFont="1" applyFill="1" applyBorder="1" applyAlignment="1">
      <alignment horizontal="center" vertical="center" textRotation="255"/>
    </xf>
    <xf numFmtId="0" fontId="20" fillId="25" borderId="28" xfId="0" applyFont="1" applyFill="1" applyBorder="1" applyAlignment="1">
      <alignment horizontal="center" vertical="center" textRotation="255"/>
    </xf>
    <xf numFmtId="176" fontId="20" fillId="24" borderId="19" xfId="0" applyNumberFormat="1" applyFont="1" applyFill="1" applyBorder="1" applyAlignment="1">
      <alignment horizontal="left" vertical="top" wrapText="1"/>
    </xf>
    <xf numFmtId="176" fontId="20" fillId="24" borderId="11" xfId="0" applyNumberFormat="1" applyFont="1" applyFill="1" applyBorder="1" applyAlignment="1">
      <alignment horizontal="left" vertical="top" wrapText="1"/>
    </xf>
    <xf numFmtId="176" fontId="20" fillId="24" borderId="18" xfId="0" applyNumberFormat="1" applyFont="1" applyFill="1" applyBorder="1" applyAlignment="1">
      <alignment horizontal="left" vertical="top" wrapText="1"/>
    </xf>
    <xf numFmtId="176" fontId="20" fillId="24" borderId="19" xfId="0" applyNumberFormat="1" applyFont="1" applyFill="1" applyBorder="1" applyAlignment="1">
      <alignment horizontal="center" vertical="center" wrapText="1"/>
    </xf>
    <xf numFmtId="176" fontId="20" fillId="24" borderId="18" xfId="0" applyNumberFormat="1" applyFont="1" applyFill="1" applyBorder="1" applyAlignment="1">
      <alignment horizontal="center" vertical="center" wrapText="1"/>
    </xf>
    <xf numFmtId="176" fontId="22" fillId="24" borderId="20" xfId="33" applyNumberFormat="1" applyFont="1" applyFill="1" applyBorder="1" applyAlignment="1">
      <alignment horizontal="right" vertical="center" shrinkToFit="1"/>
    </xf>
    <xf numFmtId="176" fontId="22" fillId="24" borderId="28" xfId="33" applyNumberFormat="1" applyFont="1" applyFill="1" applyBorder="1" applyAlignment="1">
      <alignment horizontal="right" vertical="center" shrinkToFit="1"/>
    </xf>
    <xf numFmtId="176" fontId="22" fillId="0" borderId="20" xfId="33" applyNumberFormat="1" applyFont="1" applyBorder="1" applyAlignment="1">
      <alignment horizontal="right" vertical="center" shrinkToFit="1"/>
    </xf>
    <xf numFmtId="176" fontId="22" fillId="0" borderId="37" xfId="33" applyNumberFormat="1" applyFont="1" applyBorder="1" applyAlignment="1">
      <alignment horizontal="right" vertical="center" shrinkToFit="1"/>
    </xf>
    <xf numFmtId="0" fontId="20" fillId="24" borderId="27" xfId="0" applyFont="1" applyFill="1" applyBorder="1" applyAlignment="1">
      <alignment horizontal="center" vertical="center"/>
    </xf>
    <xf numFmtId="176" fontId="20" fillId="24" borderId="19" xfId="0" applyNumberFormat="1" applyFont="1" applyFill="1" applyBorder="1" applyAlignment="1">
      <alignment horizontal="center" vertical="center"/>
    </xf>
    <xf numFmtId="176" fontId="20" fillId="24" borderId="18" xfId="0" applyNumberFormat="1" applyFont="1" applyFill="1" applyBorder="1" applyAlignment="1">
      <alignment horizontal="center" vertical="center"/>
    </xf>
    <xf numFmtId="176" fontId="22" fillId="24" borderId="37" xfId="33" applyNumberFormat="1" applyFont="1" applyFill="1" applyBorder="1" applyAlignment="1">
      <alignment horizontal="right" vertical="center" shrinkToFit="1"/>
    </xf>
    <xf numFmtId="176" fontId="20" fillId="24" borderId="11" xfId="0" applyNumberFormat="1" applyFont="1" applyFill="1" applyBorder="1" applyAlignment="1">
      <alignment horizontal="left" vertical="top"/>
    </xf>
    <xf numFmtId="176" fontId="20" fillId="24" borderId="18" xfId="0" applyNumberFormat="1" applyFont="1" applyFill="1" applyBorder="1" applyAlignment="1">
      <alignment horizontal="left" vertical="top"/>
    </xf>
    <xf numFmtId="0" fontId="30" fillId="0" borderId="31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25" fillId="0" borderId="19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18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26" xfId="0" applyFont="1" applyBorder="1" applyAlignment="1">
      <alignment horizontal="left" vertical="top"/>
    </xf>
    <xf numFmtId="0" fontId="26" fillId="25" borderId="18" xfId="0" applyFont="1" applyFill="1" applyBorder="1" applyAlignment="1">
      <alignment horizontal="center" shrinkToFit="1"/>
    </xf>
    <xf numFmtId="0" fontId="26" fillId="25" borderId="26" xfId="0" applyFont="1" applyFill="1" applyBorder="1" applyAlignment="1">
      <alignment horizontal="center" shrinkToFit="1"/>
    </xf>
    <xf numFmtId="0" fontId="26" fillId="0" borderId="31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25" borderId="31" xfId="0" applyFont="1" applyFill="1" applyBorder="1" applyAlignment="1">
      <alignment horizontal="center" shrinkToFit="1"/>
    </xf>
    <xf numFmtId="0" fontId="26" fillId="25" borderId="36" xfId="0" applyFont="1" applyFill="1" applyBorder="1" applyAlignment="1">
      <alignment horizontal="center" shrinkToFit="1"/>
    </xf>
    <xf numFmtId="0" fontId="26" fillId="25" borderId="28" xfId="0" applyFont="1" applyFill="1" applyBorder="1" applyAlignment="1">
      <alignment horizontal="center" shrinkToFit="1"/>
    </xf>
    <xf numFmtId="176" fontId="26" fillId="25" borderId="18" xfId="0" applyNumberFormat="1" applyFont="1" applyFill="1" applyBorder="1" applyAlignment="1">
      <alignment horizontal="center" shrinkToFit="1"/>
    </xf>
    <xf numFmtId="176" fontId="26" fillId="25" borderId="26" xfId="0" applyNumberFormat="1" applyFont="1" applyFill="1" applyBorder="1" applyAlignment="1">
      <alignment horizontal="center" shrinkToFit="1"/>
    </xf>
    <xf numFmtId="176" fontId="26" fillId="25" borderId="31" xfId="0" applyNumberFormat="1" applyFont="1" applyFill="1" applyBorder="1" applyAlignment="1">
      <alignment horizontal="center" shrinkToFit="1"/>
    </xf>
    <xf numFmtId="176" fontId="26" fillId="25" borderId="36" xfId="0" applyNumberFormat="1" applyFont="1" applyFill="1" applyBorder="1" applyAlignment="1">
      <alignment horizontal="center" shrinkToFit="1"/>
    </xf>
    <xf numFmtId="176" fontId="26" fillId="25" borderId="28" xfId="0" applyNumberFormat="1" applyFont="1" applyFill="1" applyBorder="1" applyAlignment="1">
      <alignment horizontal="center" shrinkToFit="1"/>
    </xf>
    <xf numFmtId="176" fontId="20" fillId="26" borderId="31" xfId="33" applyNumberFormat="1" applyFont="1" applyFill="1" applyBorder="1" applyAlignment="1">
      <alignment wrapText="1"/>
    </xf>
    <xf numFmtId="176" fontId="20" fillId="26" borderId="33" xfId="33" applyNumberFormat="1" applyFont="1" applyFill="1" applyBorder="1"/>
    <xf numFmtId="176" fontId="20" fillId="26" borderId="36" xfId="33" applyNumberFormat="1" applyFont="1" applyFill="1" applyBorder="1"/>
    <xf numFmtId="38" fontId="30" fillId="0" borderId="31" xfId="33" applyFont="1" applyBorder="1" applyAlignment="1">
      <alignment horizontal="center"/>
    </xf>
    <xf numFmtId="38" fontId="30" fillId="0" borderId="33" xfId="33" applyFont="1" applyBorder="1" applyAlignment="1">
      <alignment horizontal="center"/>
    </xf>
    <xf numFmtId="38" fontId="30" fillId="0" borderId="36" xfId="33" applyFont="1" applyBorder="1" applyAlignment="1">
      <alignment horizontal="center"/>
    </xf>
    <xf numFmtId="38" fontId="23" fillId="0" borderId="19" xfId="33" applyFont="1" applyBorder="1" applyAlignment="1">
      <alignment horizontal="center"/>
    </xf>
    <xf numFmtId="38" fontId="23" fillId="0" borderId="23" xfId="33" applyFont="1" applyBorder="1" applyAlignment="1">
      <alignment horizontal="center"/>
    </xf>
    <xf numFmtId="38" fontId="23" fillId="0" borderId="24" xfId="33" applyFont="1" applyBorder="1" applyAlignment="1">
      <alignment horizontal="center"/>
    </xf>
    <xf numFmtId="38" fontId="23" fillId="0" borderId="18" xfId="33" applyFont="1" applyBorder="1" applyAlignment="1">
      <alignment horizontal="center"/>
    </xf>
    <xf numFmtId="38" fontId="23" fillId="0" borderId="10" xfId="33" applyFont="1" applyBorder="1" applyAlignment="1">
      <alignment horizontal="center"/>
    </xf>
    <xf numFmtId="38" fontId="23" fillId="0" borderId="26" xfId="33" applyFont="1" applyBorder="1" applyAlignment="1">
      <alignment horizontal="center"/>
    </xf>
    <xf numFmtId="176" fontId="20" fillId="25" borderId="20" xfId="33" applyNumberFormat="1" applyFont="1" applyFill="1" applyBorder="1" applyAlignment="1">
      <alignment horizontal="center" vertical="center" textRotation="255"/>
    </xf>
    <xf numFmtId="176" fontId="20" fillId="25" borderId="28" xfId="33" applyNumberFormat="1" applyFont="1" applyFill="1" applyBorder="1" applyAlignment="1">
      <alignment horizontal="center" vertical="center" textRotation="255"/>
    </xf>
    <xf numFmtId="176" fontId="20" fillId="27" borderId="20" xfId="33" applyNumberFormat="1" applyFont="1" applyFill="1" applyBorder="1" applyAlignment="1">
      <alignment horizontal="center" vertical="center" textRotation="255"/>
    </xf>
    <xf numFmtId="176" fontId="20" fillId="27" borderId="28" xfId="33" applyNumberFormat="1" applyFont="1" applyFill="1" applyBorder="1" applyAlignment="1">
      <alignment horizontal="center" vertical="center" textRotation="255"/>
    </xf>
    <xf numFmtId="176" fontId="20" fillId="27" borderId="33" xfId="33" applyNumberFormat="1" applyFont="1" applyFill="1" applyBorder="1" applyAlignment="1">
      <alignment horizontal="center"/>
    </xf>
    <xf numFmtId="176" fontId="20" fillId="27" borderId="36" xfId="33" applyNumberFormat="1" applyFont="1" applyFill="1" applyBorder="1" applyAlignment="1">
      <alignment horizontal="center"/>
    </xf>
    <xf numFmtId="176" fontId="20" fillId="25" borderId="33" xfId="33" applyNumberFormat="1" applyFont="1" applyFill="1" applyBorder="1" applyAlignment="1">
      <alignment horizontal="center" wrapText="1"/>
    </xf>
    <xf numFmtId="176" fontId="20" fillId="25" borderId="33" xfId="33" applyNumberFormat="1" applyFont="1" applyFill="1" applyBorder="1" applyAlignment="1">
      <alignment horizontal="center"/>
    </xf>
    <xf numFmtId="176" fontId="20" fillId="25" borderId="36" xfId="33" applyNumberFormat="1" applyFont="1" applyFill="1" applyBorder="1" applyAlignment="1">
      <alignment horizontal="center"/>
    </xf>
    <xf numFmtId="176" fontId="20" fillId="27" borderId="23" xfId="33" applyNumberFormat="1" applyFont="1" applyFill="1" applyBorder="1" applyAlignment="1">
      <alignment horizontal="center"/>
    </xf>
    <xf numFmtId="176" fontId="20" fillId="27" borderId="24" xfId="33" applyNumberFormat="1" applyFont="1" applyFill="1" applyBorder="1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資金計画書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1"/>
  <sheetViews>
    <sheetView showGridLines="0" tabSelected="1" view="pageBreakPreview" zoomScale="85" zoomScaleNormal="100" zoomScaleSheetLayoutView="85" workbookViewId="0">
      <selection activeCell="E6" sqref="E6:E17"/>
    </sheetView>
  </sheetViews>
  <sheetFormatPr defaultColWidth="9" defaultRowHeight="18.75" x14ac:dyDescent="0.2"/>
  <cols>
    <col min="1" max="1" width="6.75" style="1" customWidth="1"/>
    <col min="2" max="2" width="25.25" style="1" customWidth="1"/>
    <col min="3" max="3" width="17.75" style="1" customWidth="1"/>
    <col min="4" max="4" width="19" style="1" customWidth="1"/>
    <col min="5" max="5" width="16.875" style="1" customWidth="1"/>
    <col min="6" max="14" width="5.875" style="1" customWidth="1"/>
    <col min="15" max="16384" width="9" style="1"/>
  </cols>
  <sheetData>
    <row r="1" spans="1:8" x14ac:dyDescent="0.2">
      <c r="A1" s="5" t="s">
        <v>82</v>
      </c>
      <c r="B1" s="3"/>
      <c r="C1" s="3"/>
      <c r="D1" s="3"/>
      <c r="E1" s="6"/>
    </row>
    <row r="2" spans="1:8" x14ac:dyDescent="0.2">
      <c r="A2" s="10" t="s">
        <v>67</v>
      </c>
      <c r="B2" s="3"/>
      <c r="C2" s="3"/>
      <c r="D2" s="3"/>
      <c r="E2" s="6" t="s">
        <v>16</v>
      </c>
    </row>
    <row r="3" spans="1:8" x14ac:dyDescent="0.2">
      <c r="A3" s="152" t="s">
        <v>21</v>
      </c>
      <c r="B3" s="152"/>
      <c r="C3" s="7" t="s">
        <v>22</v>
      </c>
      <c r="D3" s="7" t="s">
        <v>23</v>
      </c>
      <c r="E3" s="8" t="s">
        <v>22</v>
      </c>
      <c r="F3" s="2"/>
      <c r="G3" s="2"/>
      <c r="H3" s="2"/>
    </row>
    <row r="4" spans="1:8" ht="18.75" customHeight="1" x14ac:dyDescent="0.2">
      <c r="A4" s="141" t="s">
        <v>24</v>
      </c>
      <c r="B4" s="11" t="s">
        <v>25</v>
      </c>
      <c r="C4" s="48"/>
      <c r="D4" s="153" t="s">
        <v>26</v>
      </c>
      <c r="E4" s="148"/>
      <c r="F4" s="2"/>
      <c r="G4" s="2"/>
      <c r="H4" s="2"/>
    </row>
    <row r="5" spans="1:8" ht="18.75" customHeight="1" x14ac:dyDescent="0.2">
      <c r="A5" s="142"/>
      <c r="B5" s="12" t="s">
        <v>27</v>
      </c>
      <c r="C5" s="49"/>
      <c r="D5" s="154"/>
      <c r="E5" s="155"/>
      <c r="F5" s="2"/>
      <c r="G5" s="2"/>
      <c r="H5" s="2"/>
    </row>
    <row r="6" spans="1:8" x14ac:dyDescent="0.2">
      <c r="A6" s="142"/>
      <c r="B6" s="12" t="s">
        <v>28</v>
      </c>
      <c r="C6" s="49"/>
      <c r="D6" s="143" t="s">
        <v>86</v>
      </c>
      <c r="E6" s="148"/>
      <c r="F6" s="2"/>
      <c r="G6" s="2"/>
      <c r="H6" s="2"/>
    </row>
    <row r="7" spans="1:8" x14ac:dyDescent="0.2">
      <c r="A7" s="142"/>
      <c r="B7" s="12" t="s">
        <v>29</v>
      </c>
      <c r="C7" s="49"/>
      <c r="D7" s="156"/>
      <c r="E7" s="149"/>
      <c r="F7" s="2"/>
      <c r="G7" s="2"/>
      <c r="H7" s="2"/>
    </row>
    <row r="8" spans="1:8" x14ac:dyDescent="0.2">
      <c r="A8" s="142"/>
      <c r="B8" s="12" t="s">
        <v>91</v>
      </c>
      <c r="C8" s="49"/>
      <c r="D8" s="156"/>
      <c r="E8" s="149"/>
      <c r="F8" s="2"/>
      <c r="G8" s="2"/>
      <c r="H8" s="2"/>
    </row>
    <row r="9" spans="1:8" x14ac:dyDescent="0.2">
      <c r="A9" s="142"/>
      <c r="B9" s="12" t="s">
        <v>30</v>
      </c>
      <c r="C9" s="49"/>
      <c r="D9" s="157"/>
      <c r="E9" s="149"/>
      <c r="F9" s="2"/>
      <c r="G9" s="2"/>
      <c r="H9" s="2"/>
    </row>
    <row r="10" spans="1:8" ht="18.75" customHeight="1" x14ac:dyDescent="0.2">
      <c r="A10" s="142"/>
      <c r="B10" s="12" t="s">
        <v>64</v>
      </c>
      <c r="C10" s="49"/>
      <c r="D10" s="143" t="s">
        <v>87</v>
      </c>
      <c r="E10" s="148"/>
      <c r="F10" s="2"/>
      <c r="G10" s="2"/>
      <c r="H10" s="2"/>
    </row>
    <row r="11" spans="1:8" x14ac:dyDescent="0.2">
      <c r="A11" s="142"/>
      <c r="B11" s="13" t="s">
        <v>90</v>
      </c>
      <c r="C11" s="49"/>
      <c r="D11" s="144"/>
      <c r="E11" s="149"/>
      <c r="F11" s="2"/>
      <c r="G11" s="2"/>
      <c r="H11" s="2"/>
    </row>
    <row r="12" spans="1:8" x14ac:dyDescent="0.2">
      <c r="A12" s="142"/>
      <c r="B12" s="13"/>
      <c r="C12" s="49"/>
      <c r="D12" s="144"/>
      <c r="E12" s="149"/>
      <c r="F12" s="2"/>
      <c r="G12" s="2"/>
      <c r="H12" s="2"/>
    </row>
    <row r="13" spans="1:8" ht="18.75" customHeight="1" x14ac:dyDescent="0.2">
      <c r="A13" s="142"/>
      <c r="B13" s="12"/>
      <c r="C13" s="49"/>
      <c r="D13" s="145"/>
      <c r="E13" s="149"/>
      <c r="F13" s="2"/>
      <c r="G13" s="2"/>
      <c r="H13" s="2"/>
    </row>
    <row r="14" spans="1:8" ht="18.75" customHeight="1" x14ac:dyDescent="0.2">
      <c r="A14" s="142"/>
      <c r="B14" s="14"/>
      <c r="C14" s="50"/>
      <c r="D14" s="143" t="s">
        <v>88</v>
      </c>
      <c r="E14" s="148"/>
      <c r="F14" s="2"/>
      <c r="G14" s="2"/>
      <c r="H14" s="2"/>
    </row>
    <row r="15" spans="1:8" x14ac:dyDescent="0.2">
      <c r="A15" s="139" t="s">
        <v>15</v>
      </c>
      <c r="B15" s="140"/>
      <c r="C15" s="51">
        <f>SUM(C4:C14)</f>
        <v>0</v>
      </c>
      <c r="D15" s="144"/>
      <c r="E15" s="149"/>
      <c r="F15" s="2"/>
      <c r="G15" s="2"/>
      <c r="H15" s="2"/>
    </row>
    <row r="16" spans="1:8" ht="18.75" customHeight="1" x14ac:dyDescent="0.2">
      <c r="A16" s="141" t="s">
        <v>31</v>
      </c>
      <c r="B16" s="11" t="s">
        <v>34</v>
      </c>
      <c r="C16" s="48"/>
      <c r="D16" s="144"/>
      <c r="E16" s="149"/>
      <c r="F16" s="2"/>
      <c r="G16" s="2"/>
      <c r="H16" s="2"/>
    </row>
    <row r="17" spans="1:8" ht="18.75" customHeight="1" x14ac:dyDescent="0.2">
      <c r="A17" s="142"/>
      <c r="B17" s="12" t="s">
        <v>35</v>
      </c>
      <c r="C17" s="49"/>
      <c r="D17" s="144"/>
      <c r="E17" s="149"/>
      <c r="F17" s="2"/>
      <c r="G17" s="2"/>
      <c r="H17" s="2"/>
    </row>
    <row r="18" spans="1:8" ht="18.75" customHeight="1" x14ac:dyDescent="0.2">
      <c r="A18" s="142"/>
      <c r="B18" s="15" t="s">
        <v>2</v>
      </c>
      <c r="C18" s="50">
        <f>E20-C15-C16-C17</f>
        <v>0</v>
      </c>
      <c r="D18" s="146" t="s">
        <v>32</v>
      </c>
      <c r="E18" s="150"/>
      <c r="F18" s="2"/>
      <c r="G18" s="2"/>
      <c r="H18" s="2"/>
    </row>
    <row r="19" spans="1:8" x14ac:dyDescent="0.2">
      <c r="A19" s="139" t="s">
        <v>15</v>
      </c>
      <c r="B19" s="140"/>
      <c r="C19" s="51">
        <f>SUM(C16:C18)</f>
        <v>0</v>
      </c>
      <c r="D19" s="147"/>
      <c r="E19" s="151"/>
      <c r="F19" s="2"/>
      <c r="G19" s="2"/>
      <c r="H19" s="2"/>
    </row>
    <row r="20" spans="1:8" x14ac:dyDescent="0.2">
      <c r="A20" s="137" t="s">
        <v>33</v>
      </c>
      <c r="B20" s="138"/>
      <c r="C20" s="52">
        <f>SUM(C19,C15)</f>
        <v>0</v>
      </c>
      <c r="D20" s="53" t="s">
        <v>33</v>
      </c>
      <c r="E20" s="54">
        <f>SUM(E4:E19)</f>
        <v>0</v>
      </c>
      <c r="F20" s="2"/>
      <c r="G20" s="2"/>
      <c r="H20" s="2"/>
    </row>
    <row r="21" spans="1:8" ht="12" customHeight="1" x14ac:dyDescent="0.2">
      <c r="C21" s="9"/>
      <c r="F21" s="2"/>
      <c r="G21" s="2"/>
      <c r="H21" s="2"/>
    </row>
  </sheetData>
  <mergeCells count="16">
    <mergeCell ref="A3:B3"/>
    <mergeCell ref="D4:D5"/>
    <mergeCell ref="E4:E5"/>
    <mergeCell ref="D6:D9"/>
    <mergeCell ref="E6:E9"/>
    <mergeCell ref="E10:E13"/>
    <mergeCell ref="D14:D17"/>
    <mergeCell ref="E14:E17"/>
    <mergeCell ref="E18:E19"/>
    <mergeCell ref="A19:B19"/>
    <mergeCell ref="A16:A18"/>
    <mergeCell ref="A20:B20"/>
    <mergeCell ref="A15:B15"/>
    <mergeCell ref="A4:A14"/>
    <mergeCell ref="D10:D13"/>
    <mergeCell ref="D18:D19"/>
  </mergeCells>
  <phoneticPr fontId="2"/>
  <pageMargins left="0.75" right="0.75" top="0.63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9"/>
  <sheetViews>
    <sheetView view="pageBreakPreview" zoomScale="85" zoomScaleNormal="85" zoomScaleSheetLayoutView="85" workbookViewId="0">
      <selection activeCell="C18" sqref="C18"/>
    </sheetView>
  </sheetViews>
  <sheetFormatPr defaultColWidth="9" defaultRowHeight="18.75" x14ac:dyDescent="0.2"/>
  <cols>
    <col min="1" max="1" width="3" style="1" customWidth="1"/>
    <col min="2" max="2" width="9.5" style="1" customWidth="1"/>
    <col min="3" max="15" width="6.125" style="1" customWidth="1"/>
    <col min="16" max="16384" width="9" style="1"/>
  </cols>
  <sheetData>
    <row r="1" spans="1:15" x14ac:dyDescent="0.2">
      <c r="A1" s="5" t="s">
        <v>83</v>
      </c>
      <c r="B1" s="5"/>
      <c r="C1" s="5"/>
      <c r="D1" s="5"/>
      <c r="E1" s="5"/>
      <c r="F1" s="5"/>
      <c r="G1" s="5"/>
      <c r="H1" s="5"/>
      <c r="I1" s="5"/>
      <c r="J1" s="3"/>
      <c r="K1" s="3"/>
    </row>
    <row r="2" spans="1:15" x14ac:dyDescent="0.2">
      <c r="A2" s="10" t="s">
        <v>68</v>
      </c>
      <c r="B2" s="5"/>
      <c r="C2" s="5"/>
      <c r="D2" s="5"/>
      <c r="E2" s="5"/>
      <c r="F2" s="5"/>
      <c r="G2" s="5"/>
      <c r="H2" s="4"/>
      <c r="I2" s="5"/>
      <c r="J2" s="3"/>
      <c r="K2" s="3"/>
      <c r="O2" s="55" t="s">
        <v>42</v>
      </c>
    </row>
    <row r="3" spans="1:15" x14ac:dyDescent="0.2">
      <c r="A3" s="16"/>
      <c r="B3" s="16"/>
      <c r="C3" s="158" t="s">
        <v>80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</row>
    <row r="4" spans="1:15" x14ac:dyDescent="0.2">
      <c r="A4" s="172"/>
      <c r="B4" s="173"/>
      <c r="C4" s="17" t="s">
        <v>74</v>
      </c>
      <c r="D4" s="17" t="s">
        <v>74</v>
      </c>
      <c r="E4" s="17" t="s">
        <v>74</v>
      </c>
      <c r="F4" s="17" t="s">
        <v>74</v>
      </c>
      <c r="G4" s="17" t="s">
        <v>74</v>
      </c>
      <c r="H4" s="17" t="s">
        <v>74</v>
      </c>
      <c r="I4" s="17" t="s">
        <v>74</v>
      </c>
      <c r="J4" s="17" t="s">
        <v>74</v>
      </c>
      <c r="K4" s="17" t="s">
        <v>74</v>
      </c>
      <c r="L4" s="17" t="s">
        <v>74</v>
      </c>
      <c r="M4" s="17" t="s">
        <v>74</v>
      </c>
      <c r="N4" s="17" t="s">
        <v>74</v>
      </c>
      <c r="O4" s="17" t="s">
        <v>33</v>
      </c>
    </row>
    <row r="5" spans="1:15" x14ac:dyDescent="0.2">
      <c r="A5" s="18"/>
      <c r="B5" s="19" t="s">
        <v>65</v>
      </c>
      <c r="C5" s="56">
        <f>C20</f>
        <v>0</v>
      </c>
      <c r="D5" s="56">
        <f t="shared" ref="D5:N5" si="0">D20</f>
        <v>0</v>
      </c>
      <c r="E5" s="56">
        <f t="shared" si="0"/>
        <v>0</v>
      </c>
      <c r="F5" s="56">
        <f t="shared" si="0"/>
        <v>0</v>
      </c>
      <c r="G5" s="56">
        <f t="shared" si="0"/>
        <v>0</v>
      </c>
      <c r="H5" s="56">
        <f t="shared" si="0"/>
        <v>0</v>
      </c>
      <c r="I5" s="56">
        <f t="shared" si="0"/>
        <v>0</v>
      </c>
      <c r="J5" s="56">
        <f t="shared" si="0"/>
        <v>0</v>
      </c>
      <c r="K5" s="56">
        <f t="shared" si="0"/>
        <v>0</v>
      </c>
      <c r="L5" s="56">
        <f t="shared" si="0"/>
        <v>0</v>
      </c>
      <c r="M5" s="56">
        <f t="shared" si="0"/>
        <v>0</v>
      </c>
      <c r="N5" s="56">
        <f t="shared" si="0"/>
        <v>0</v>
      </c>
      <c r="O5" s="56">
        <f>SUM(C5:N5)</f>
        <v>0</v>
      </c>
    </row>
    <row r="6" spans="1:15" x14ac:dyDescent="0.2">
      <c r="A6" s="18"/>
      <c r="B6" s="20" t="s">
        <v>75</v>
      </c>
      <c r="C6" s="57">
        <f>C23</f>
        <v>0</v>
      </c>
      <c r="D6" s="57">
        <f t="shared" ref="D6:N6" si="1">D23</f>
        <v>0</v>
      </c>
      <c r="E6" s="57">
        <f t="shared" si="1"/>
        <v>0</v>
      </c>
      <c r="F6" s="57">
        <f t="shared" si="1"/>
        <v>0</v>
      </c>
      <c r="G6" s="57">
        <f t="shared" si="1"/>
        <v>0</v>
      </c>
      <c r="H6" s="57">
        <f t="shared" si="1"/>
        <v>0</v>
      </c>
      <c r="I6" s="57">
        <f t="shared" si="1"/>
        <v>0</v>
      </c>
      <c r="J6" s="57">
        <f t="shared" si="1"/>
        <v>0</v>
      </c>
      <c r="K6" s="57">
        <f t="shared" si="1"/>
        <v>0</v>
      </c>
      <c r="L6" s="57">
        <f t="shared" si="1"/>
        <v>0</v>
      </c>
      <c r="M6" s="57">
        <f t="shared" si="1"/>
        <v>0</v>
      </c>
      <c r="N6" s="57">
        <f t="shared" si="1"/>
        <v>0</v>
      </c>
      <c r="O6" s="57">
        <f>SUM(C6:N6)</f>
        <v>0</v>
      </c>
    </row>
    <row r="7" spans="1:15" x14ac:dyDescent="0.2">
      <c r="A7" s="18"/>
      <c r="B7" s="21" t="s">
        <v>66</v>
      </c>
      <c r="C7" s="58">
        <f>C26</f>
        <v>0</v>
      </c>
      <c r="D7" s="58">
        <f t="shared" ref="D7:N7" si="2">D26</f>
        <v>0</v>
      </c>
      <c r="E7" s="58">
        <f t="shared" si="2"/>
        <v>0</v>
      </c>
      <c r="F7" s="58">
        <f t="shared" si="2"/>
        <v>0</v>
      </c>
      <c r="G7" s="58">
        <f t="shared" si="2"/>
        <v>0</v>
      </c>
      <c r="H7" s="58">
        <f t="shared" si="2"/>
        <v>0</v>
      </c>
      <c r="I7" s="58">
        <f t="shared" si="2"/>
        <v>0</v>
      </c>
      <c r="J7" s="58">
        <f t="shared" si="2"/>
        <v>0</v>
      </c>
      <c r="K7" s="58">
        <f t="shared" si="2"/>
        <v>0</v>
      </c>
      <c r="L7" s="58">
        <f t="shared" si="2"/>
        <v>0</v>
      </c>
      <c r="M7" s="58">
        <f t="shared" si="2"/>
        <v>0</v>
      </c>
      <c r="N7" s="58">
        <f t="shared" si="2"/>
        <v>0</v>
      </c>
      <c r="O7" s="58">
        <f>SUM(C7:N7)</f>
        <v>0</v>
      </c>
    </row>
    <row r="8" spans="1:15" x14ac:dyDescent="0.2">
      <c r="A8" s="170" t="s">
        <v>37</v>
      </c>
      <c r="B8" s="171"/>
      <c r="C8" s="59">
        <f t="shared" ref="C8:O8" si="3">SUM(C5:C7)</f>
        <v>0</v>
      </c>
      <c r="D8" s="59">
        <f t="shared" si="3"/>
        <v>0</v>
      </c>
      <c r="E8" s="59">
        <f t="shared" si="3"/>
        <v>0</v>
      </c>
      <c r="F8" s="59">
        <f t="shared" si="3"/>
        <v>0</v>
      </c>
      <c r="G8" s="59">
        <f t="shared" si="3"/>
        <v>0</v>
      </c>
      <c r="H8" s="59">
        <f t="shared" si="3"/>
        <v>0</v>
      </c>
      <c r="I8" s="59">
        <f t="shared" si="3"/>
        <v>0</v>
      </c>
      <c r="J8" s="59">
        <f t="shared" si="3"/>
        <v>0</v>
      </c>
      <c r="K8" s="59">
        <f t="shared" si="3"/>
        <v>0</v>
      </c>
      <c r="L8" s="59">
        <f t="shared" si="3"/>
        <v>0</v>
      </c>
      <c r="M8" s="59">
        <f t="shared" si="3"/>
        <v>0</v>
      </c>
      <c r="N8" s="59">
        <f t="shared" si="3"/>
        <v>0</v>
      </c>
      <c r="O8" s="59">
        <f t="shared" si="3"/>
        <v>0</v>
      </c>
    </row>
    <row r="9" spans="1:15" x14ac:dyDescent="0.2">
      <c r="A9" s="23"/>
      <c r="B9" s="19" t="str">
        <f>B5</f>
        <v>●事業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>
        <f>SUM(C9:N9)</f>
        <v>0</v>
      </c>
    </row>
    <row r="10" spans="1:15" x14ac:dyDescent="0.2">
      <c r="A10" s="18"/>
      <c r="B10" s="20" t="str">
        <f>B6</f>
        <v>■事業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>
        <f>SUM(C10:N10)</f>
        <v>0</v>
      </c>
    </row>
    <row r="11" spans="1:15" x14ac:dyDescent="0.2">
      <c r="A11" s="18"/>
      <c r="B11" s="21" t="str">
        <f>B7</f>
        <v>▲事業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>
        <f>SUM(C11:N11)</f>
        <v>0</v>
      </c>
    </row>
    <row r="12" spans="1:15" x14ac:dyDescent="0.2">
      <c r="A12" s="170" t="s">
        <v>38</v>
      </c>
      <c r="B12" s="171"/>
      <c r="C12" s="60">
        <f t="shared" ref="C12:O12" si="4">SUM(C9:C11)</f>
        <v>0</v>
      </c>
      <c r="D12" s="60">
        <f t="shared" si="4"/>
        <v>0</v>
      </c>
      <c r="E12" s="60">
        <f t="shared" si="4"/>
        <v>0</v>
      </c>
      <c r="F12" s="60">
        <f t="shared" si="4"/>
        <v>0</v>
      </c>
      <c r="G12" s="60">
        <f t="shared" si="4"/>
        <v>0</v>
      </c>
      <c r="H12" s="60">
        <f t="shared" si="4"/>
        <v>0</v>
      </c>
      <c r="I12" s="60">
        <f t="shared" si="4"/>
        <v>0</v>
      </c>
      <c r="J12" s="60">
        <f t="shared" si="4"/>
        <v>0</v>
      </c>
      <c r="K12" s="60">
        <f t="shared" si="4"/>
        <v>0</v>
      </c>
      <c r="L12" s="60">
        <f t="shared" si="4"/>
        <v>0</v>
      </c>
      <c r="M12" s="60">
        <f t="shared" si="4"/>
        <v>0</v>
      </c>
      <c r="N12" s="60">
        <f t="shared" si="4"/>
        <v>0</v>
      </c>
      <c r="O12" s="61">
        <f t="shared" si="4"/>
        <v>0</v>
      </c>
    </row>
    <row r="13" spans="1:15" x14ac:dyDescent="0.2">
      <c r="A13" s="174" t="s">
        <v>39</v>
      </c>
      <c r="B13" s="175"/>
      <c r="C13" s="60">
        <f t="shared" ref="C13:O13" si="5">C8-C12</f>
        <v>0</v>
      </c>
      <c r="D13" s="60">
        <f t="shared" si="5"/>
        <v>0</v>
      </c>
      <c r="E13" s="60">
        <f t="shared" si="5"/>
        <v>0</v>
      </c>
      <c r="F13" s="60">
        <f t="shared" si="5"/>
        <v>0</v>
      </c>
      <c r="G13" s="60">
        <f t="shared" si="5"/>
        <v>0</v>
      </c>
      <c r="H13" s="60">
        <f t="shared" si="5"/>
        <v>0</v>
      </c>
      <c r="I13" s="60">
        <f t="shared" si="5"/>
        <v>0</v>
      </c>
      <c r="J13" s="60">
        <f t="shared" si="5"/>
        <v>0</v>
      </c>
      <c r="K13" s="60">
        <f t="shared" si="5"/>
        <v>0</v>
      </c>
      <c r="L13" s="60">
        <f t="shared" si="5"/>
        <v>0</v>
      </c>
      <c r="M13" s="60">
        <f t="shared" si="5"/>
        <v>0</v>
      </c>
      <c r="N13" s="60">
        <f t="shared" si="5"/>
        <v>0</v>
      </c>
      <c r="O13" s="60">
        <f t="shared" si="5"/>
        <v>0</v>
      </c>
    </row>
    <row r="14" spans="1:15" x14ac:dyDescent="0.2">
      <c r="A14" s="174" t="s">
        <v>40</v>
      </c>
      <c r="B14" s="175"/>
      <c r="C14" s="62">
        <f>'損益計画書（月別）'!C26</f>
        <v>0</v>
      </c>
      <c r="D14" s="62">
        <f>'損益計画書（月別）'!D26</f>
        <v>0</v>
      </c>
      <c r="E14" s="62">
        <f>'損益計画書（月別）'!E26</f>
        <v>0</v>
      </c>
      <c r="F14" s="62">
        <f>'損益計画書（月別）'!F26</f>
        <v>0</v>
      </c>
      <c r="G14" s="62">
        <f>'損益計画書（月別）'!G26</f>
        <v>0</v>
      </c>
      <c r="H14" s="62">
        <f>'損益計画書（月別）'!H26</f>
        <v>0</v>
      </c>
      <c r="I14" s="62">
        <f>'損益計画書（月別）'!I26</f>
        <v>0</v>
      </c>
      <c r="J14" s="62">
        <f>'損益計画書（月別）'!J26</f>
        <v>0</v>
      </c>
      <c r="K14" s="62">
        <f>'損益計画書（月別）'!K26</f>
        <v>0</v>
      </c>
      <c r="L14" s="62">
        <f>'損益計画書（月別）'!L26</f>
        <v>0</v>
      </c>
      <c r="M14" s="62">
        <f>'損益計画書（月別）'!M26</f>
        <v>0</v>
      </c>
      <c r="N14" s="62">
        <f>'損益計画書（月別）'!N26</f>
        <v>0</v>
      </c>
      <c r="O14" s="62">
        <f>SUM(C14:N14)</f>
        <v>0</v>
      </c>
    </row>
    <row r="15" spans="1:15" x14ac:dyDescent="0.2">
      <c r="A15" s="174" t="s">
        <v>41</v>
      </c>
      <c r="B15" s="175"/>
      <c r="C15" s="63">
        <f>C13-C14</f>
        <v>0</v>
      </c>
      <c r="D15" s="63">
        <f t="shared" ref="D15:N15" si="6">D13-D14</f>
        <v>0</v>
      </c>
      <c r="E15" s="63">
        <f t="shared" si="6"/>
        <v>0</v>
      </c>
      <c r="F15" s="63">
        <f t="shared" si="6"/>
        <v>0</v>
      </c>
      <c r="G15" s="63">
        <f t="shared" si="6"/>
        <v>0</v>
      </c>
      <c r="H15" s="63">
        <f t="shared" si="6"/>
        <v>0</v>
      </c>
      <c r="I15" s="63">
        <f t="shared" si="6"/>
        <v>0</v>
      </c>
      <c r="J15" s="63">
        <f t="shared" si="6"/>
        <v>0</v>
      </c>
      <c r="K15" s="63">
        <f t="shared" si="6"/>
        <v>0</v>
      </c>
      <c r="L15" s="63">
        <f t="shared" si="6"/>
        <v>0</v>
      </c>
      <c r="M15" s="63">
        <f t="shared" si="6"/>
        <v>0</v>
      </c>
      <c r="N15" s="63">
        <f t="shared" si="6"/>
        <v>0</v>
      </c>
      <c r="O15" s="63">
        <f>O13-O14</f>
        <v>0</v>
      </c>
    </row>
    <row r="16" spans="1:15" x14ac:dyDescent="0.2">
      <c r="A16" s="2"/>
      <c r="B16" s="2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5" x14ac:dyDescent="0.2">
      <c r="A17" s="10" t="s">
        <v>69</v>
      </c>
      <c r="B17" s="2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 t="s">
        <v>36</v>
      </c>
    </row>
    <row r="18" spans="1:15" x14ac:dyDescent="0.2">
      <c r="A18" s="26"/>
      <c r="B18" s="41" t="s">
        <v>92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>
        <f>SUM(C18:N18)</f>
        <v>0</v>
      </c>
    </row>
    <row r="19" spans="1:15" x14ac:dyDescent="0.2">
      <c r="A19" s="25"/>
      <c r="B19" s="42" t="s">
        <v>63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 t="s">
        <v>93</v>
      </c>
    </row>
    <row r="20" spans="1:15" ht="21.75" customHeight="1" x14ac:dyDescent="0.2">
      <c r="A20" s="170" t="str">
        <f>B5</f>
        <v>●事業</v>
      </c>
      <c r="B20" s="171"/>
      <c r="C20" s="59">
        <f t="shared" ref="C20" si="7">C18*C19/1000</f>
        <v>0</v>
      </c>
      <c r="D20" s="59">
        <f t="shared" ref="D20:N20" si="8">D18*D19/1000</f>
        <v>0</v>
      </c>
      <c r="E20" s="59">
        <f t="shared" si="8"/>
        <v>0</v>
      </c>
      <c r="F20" s="59">
        <f t="shared" si="8"/>
        <v>0</v>
      </c>
      <c r="G20" s="59">
        <f t="shared" si="8"/>
        <v>0</v>
      </c>
      <c r="H20" s="59">
        <f t="shared" si="8"/>
        <v>0</v>
      </c>
      <c r="I20" s="59">
        <f t="shared" si="8"/>
        <v>0</v>
      </c>
      <c r="J20" s="59">
        <f t="shared" si="8"/>
        <v>0</v>
      </c>
      <c r="K20" s="59">
        <f t="shared" si="8"/>
        <v>0</v>
      </c>
      <c r="L20" s="59">
        <f t="shared" si="8"/>
        <v>0</v>
      </c>
      <c r="M20" s="59">
        <f t="shared" si="8"/>
        <v>0</v>
      </c>
      <c r="N20" s="59">
        <f t="shared" si="8"/>
        <v>0</v>
      </c>
      <c r="O20" s="59">
        <f>SUM(C20:N20)</f>
        <v>0</v>
      </c>
    </row>
    <row r="21" spans="1:15" x14ac:dyDescent="0.2">
      <c r="A21" s="26"/>
      <c r="B21" s="41" t="s">
        <v>92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>
        <f>SUM(C21:N21)</f>
        <v>0</v>
      </c>
    </row>
    <row r="22" spans="1:15" x14ac:dyDescent="0.2">
      <c r="A22" s="25"/>
      <c r="B22" s="42" t="s">
        <v>63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7" t="s">
        <v>93</v>
      </c>
    </row>
    <row r="23" spans="1:15" ht="22.5" customHeight="1" x14ac:dyDescent="0.2">
      <c r="A23" s="170" t="str">
        <f>B6</f>
        <v>■事業</v>
      </c>
      <c r="B23" s="171"/>
      <c r="C23" s="59">
        <f t="shared" ref="C23" si="9">C21*C22/1000</f>
        <v>0</v>
      </c>
      <c r="D23" s="59">
        <f t="shared" ref="D23:N23" si="10">D21*D22/1000</f>
        <v>0</v>
      </c>
      <c r="E23" s="59">
        <f t="shared" si="10"/>
        <v>0</v>
      </c>
      <c r="F23" s="59">
        <f t="shared" si="10"/>
        <v>0</v>
      </c>
      <c r="G23" s="59">
        <f t="shared" si="10"/>
        <v>0</v>
      </c>
      <c r="H23" s="59">
        <f t="shared" si="10"/>
        <v>0</v>
      </c>
      <c r="I23" s="59">
        <f t="shared" si="10"/>
        <v>0</v>
      </c>
      <c r="J23" s="59">
        <f t="shared" si="10"/>
        <v>0</v>
      </c>
      <c r="K23" s="59">
        <f t="shared" si="10"/>
        <v>0</v>
      </c>
      <c r="L23" s="59">
        <f t="shared" si="10"/>
        <v>0</v>
      </c>
      <c r="M23" s="59">
        <f t="shared" si="10"/>
        <v>0</v>
      </c>
      <c r="N23" s="59">
        <f t="shared" si="10"/>
        <v>0</v>
      </c>
      <c r="O23" s="59">
        <f>SUM(C23:N23)</f>
        <v>0</v>
      </c>
    </row>
    <row r="24" spans="1:15" x14ac:dyDescent="0.2">
      <c r="A24" s="26"/>
      <c r="B24" s="41" t="s">
        <v>92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>
        <f>SUM(C24:N24)</f>
        <v>0</v>
      </c>
    </row>
    <row r="25" spans="1:15" x14ac:dyDescent="0.2">
      <c r="A25" s="25"/>
      <c r="B25" s="42" t="s">
        <v>63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 t="s">
        <v>93</v>
      </c>
    </row>
    <row r="26" spans="1:15" ht="24.75" customHeight="1" x14ac:dyDescent="0.2">
      <c r="A26" s="170" t="str">
        <f>B7</f>
        <v>▲事業</v>
      </c>
      <c r="B26" s="171"/>
      <c r="C26" s="59">
        <f t="shared" ref="C26" si="11">C24*C25/1000</f>
        <v>0</v>
      </c>
      <c r="D26" s="59">
        <f t="shared" ref="D26:N26" si="12">D24*D25/1000</f>
        <v>0</v>
      </c>
      <c r="E26" s="59">
        <f t="shared" si="12"/>
        <v>0</v>
      </c>
      <c r="F26" s="59">
        <f t="shared" si="12"/>
        <v>0</v>
      </c>
      <c r="G26" s="59">
        <f t="shared" si="12"/>
        <v>0</v>
      </c>
      <c r="H26" s="59">
        <f t="shared" si="12"/>
        <v>0</v>
      </c>
      <c r="I26" s="59">
        <f t="shared" si="12"/>
        <v>0</v>
      </c>
      <c r="J26" s="59">
        <f t="shared" si="12"/>
        <v>0</v>
      </c>
      <c r="K26" s="59">
        <f t="shared" si="12"/>
        <v>0</v>
      </c>
      <c r="L26" s="59">
        <f t="shared" si="12"/>
        <v>0</v>
      </c>
      <c r="M26" s="59">
        <f t="shared" si="12"/>
        <v>0</v>
      </c>
      <c r="N26" s="59">
        <f t="shared" si="12"/>
        <v>0</v>
      </c>
      <c r="O26" s="59">
        <f>SUM(C26:N26)</f>
        <v>0</v>
      </c>
    </row>
    <row r="27" spans="1:15" x14ac:dyDescent="0.2">
      <c r="A27" s="5"/>
      <c r="B27" s="5"/>
      <c r="C27" s="5"/>
      <c r="D27" s="5"/>
      <c r="E27" s="5"/>
      <c r="F27" s="5"/>
      <c r="G27" s="5"/>
      <c r="H27" s="5"/>
      <c r="I27" s="5"/>
      <c r="J27" s="3"/>
      <c r="K27" s="3"/>
    </row>
    <row r="28" spans="1:15" x14ac:dyDescent="0.2">
      <c r="A28" s="10" t="s">
        <v>70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5" x14ac:dyDescent="0.2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3"/>
    </row>
    <row r="30" spans="1:15" x14ac:dyDescent="0.2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</row>
    <row r="31" spans="1:15" x14ac:dyDescent="0.2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6"/>
    </row>
    <row r="32" spans="1:15" x14ac:dyDescent="0.2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6"/>
    </row>
    <row r="33" spans="1:15" x14ac:dyDescent="0.2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6"/>
    </row>
    <row r="34" spans="1:15" x14ac:dyDescent="0.2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6"/>
    </row>
    <row r="35" spans="1:15" x14ac:dyDescent="0.2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6"/>
    </row>
    <row r="36" spans="1:15" x14ac:dyDescent="0.2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6"/>
    </row>
    <row r="37" spans="1:15" x14ac:dyDescent="0.2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6"/>
    </row>
    <row r="38" spans="1:15" x14ac:dyDescent="0.2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6"/>
    </row>
    <row r="39" spans="1:15" x14ac:dyDescent="0.2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9"/>
    </row>
  </sheetData>
  <mergeCells count="11">
    <mergeCell ref="C3:O3"/>
    <mergeCell ref="A29:O39"/>
    <mergeCell ref="A20:B20"/>
    <mergeCell ref="A26:B26"/>
    <mergeCell ref="A4:B4"/>
    <mergeCell ref="A8:B8"/>
    <mergeCell ref="A12:B12"/>
    <mergeCell ref="A13:B13"/>
    <mergeCell ref="A14:B14"/>
    <mergeCell ref="A15:B15"/>
    <mergeCell ref="A23:B23"/>
  </mergeCells>
  <phoneticPr fontId="2"/>
  <pageMargins left="0.36" right="0.75" top="0.85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7"/>
  <sheetViews>
    <sheetView showGridLines="0" view="pageBreakPreview" zoomScaleNormal="100" zoomScaleSheetLayoutView="100" workbookViewId="0">
      <selection activeCell="O8" sqref="O8"/>
    </sheetView>
  </sheetViews>
  <sheetFormatPr defaultColWidth="9" defaultRowHeight="18.75" x14ac:dyDescent="0.2"/>
  <cols>
    <col min="1" max="1" width="3.375" style="1" customWidth="1"/>
    <col min="2" max="2" width="12.125" style="1" customWidth="1"/>
    <col min="3" max="15" width="5.375" style="1" customWidth="1"/>
    <col min="16" max="16384" width="9" style="1"/>
  </cols>
  <sheetData>
    <row r="1" spans="1:15" x14ac:dyDescent="0.2">
      <c r="A1" s="5" t="s">
        <v>84</v>
      </c>
      <c r="B1" s="3"/>
      <c r="C1" s="3"/>
      <c r="D1" s="3"/>
      <c r="E1" s="3"/>
    </row>
    <row r="2" spans="1:15" x14ac:dyDescent="0.2">
      <c r="A2" s="10" t="s">
        <v>72</v>
      </c>
      <c r="B2" s="3"/>
      <c r="C2" s="3"/>
      <c r="M2" s="3"/>
      <c r="O2" s="4" t="s">
        <v>36</v>
      </c>
    </row>
    <row r="3" spans="1:15" x14ac:dyDescent="0.2">
      <c r="A3" s="3"/>
      <c r="B3" s="3"/>
      <c r="C3" s="158" t="str">
        <f>販売計画!C3</f>
        <v>年　月～   年　月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</row>
    <row r="4" spans="1:15" x14ac:dyDescent="0.2">
      <c r="A4" s="172"/>
      <c r="B4" s="173"/>
      <c r="C4" s="17" t="str">
        <f>販売計画!C4</f>
        <v>●月</v>
      </c>
      <c r="D4" s="17" t="str">
        <f>販売計画!D4</f>
        <v>●月</v>
      </c>
      <c r="E4" s="17" t="str">
        <f>販売計画!E4</f>
        <v>●月</v>
      </c>
      <c r="F4" s="17" t="str">
        <f>販売計画!F4</f>
        <v>●月</v>
      </c>
      <c r="G4" s="17" t="str">
        <f>販売計画!G4</f>
        <v>●月</v>
      </c>
      <c r="H4" s="17" t="str">
        <f>販売計画!H4</f>
        <v>●月</v>
      </c>
      <c r="I4" s="17" t="str">
        <f>販売計画!I4</f>
        <v>●月</v>
      </c>
      <c r="J4" s="17" t="str">
        <f>販売計画!J4</f>
        <v>●月</v>
      </c>
      <c r="K4" s="17" t="str">
        <f>販売計画!K4</f>
        <v>●月</v>
      </c>
      <c r="L4" s="17" t="str">
        <f>販売計画!L4</f>
        <v>●月</v>
      </c>
      <c r="M4" s="17" t="str">
        <f>販売計画!M4</f>
        <v>●月</v>
      </c>
      <c r="N4" s="17" t="str">
        <f>販売計画!N4</f>
        <v>●月</v>
      </c>
      <c r="O4" s="17" t="s">
        <v>33</v>
      </c>
    </row>
    <row r="5" spans="1:15" x14ac:dyDescent="0.2">
      <c r="A5" s="25"/>
      <c r="B5" s="19" t="str">
        <f>販売計画!B5</f>
        <v>●事業</v>
      </c>
      <c r="C5" s="56">
        <f>販売計画!C5</f>
        <v>0</v>
      </c>
      <c r="D5" s="56">
        <f>販売計画!D5</f>
        <v>0</v>
      </c>
      <c r="E5" s="56">
        <f>販売計画!E5</f>
        <v>0</v>
      </c>
      <c r="F5" s="56">
        <f>販売計画!F5</f>
        <v>0</v>
      </c>
      <c r="G5" s="56">
        <f>販売計画!G5</f>
        <v>0</v>
      </c>
      <c r="H5" s="56">
        <f>販売計画!H5</f>
        <v>0</v>
      </c>
      <c r="I5" s="56">
        <f>販売計画!I5</f>
        <v>0</v>
      </c>
      <c r="J5" s="56">
        <f>販売計画!J5</f>
        <v>0</v>
      </c>
      <c r="K5" s="56">
        <f>販売計画!K5</f>
        <v>0</v>
      </c>
      <c r="L5" s="56">
        <f>販売計画!L5</f>
        <v>0</v>
      </c>
      <c r="M5" s="56">
        <f>販売計画!M5</f>
        <v>0</v>
      </c>
      <c r="N5" s="56">
        <f>販売計画!N5</f>
        <v>0</v>
      </c>
      <c r="O5" s="56">
        <f>SUM(C5:N5)</f>
        <v>0</v>
      </c>
    </row>
    <row r="6" spans="1:15" x14ac:dyDescent="0.2">
      <c r="A6" s="25"/>
      <c r="B6" s="20" t="str">
        <f>販売計画!B6</f>
        <v>■事業</v>
      </c>
      <c r="C6" s="57">
        <f>販売計画!C6</f>
        <v>0</v>
      </c>
      <c r="D6" s="57">
        <f>販売計画!D6</f>
        <v>0</v>
      </c>
      <c r="E6" s="57">
        <f>販売計画!E6</f>
        <v>0</v>
      </c>
      <c r="F6" s="57">
        <f>販売計画!F6</f>
        <v>0</v>
      </c>
      <c r="G6" s="57">
        <f>販売計画!G6</f>
        <v>0</v>
      </c>
      <c r="H6" s="57">
        <f>販売計画!H6</f>
        <v>0</v>
      </c>
      <c r="I6" s="57">
        <f>販売計画!I6</f>
        <v>0</v>
      </c>
      <c r="J6" s="57">
        <f>販売計画!J6</f>
        <v>0</v>
      </c>
      <c r="K6" s="57">
        <f>販売計画!K6</f>
        <v>0</v>
      </c>
      <c r="L6" s="57">
        <f>販売計画!L6</f>
        <v>0</v>
      </c>
      <c r="M6" s="57">
        <f>販売計画!M6</f>
        <v>0</v>
      </c>
      <c r="N6" s="57">
        <f>販売計画!N6</f>
        <v>0</v>
      </c>
      <c r="O6" s="57">
        <f>SUM(C6:N6)</f>
        <v>0</v>
      </c>
    </row>
    <row r="7" spans="1:15" x14ac:dyDescent="0.2">
      <c r="A7" s="25"/>
      <c r="B7" s="21" t="str">
        <f>販売計画!B7</f>
        <v>▲事業</v>
      </c>
      <c r="C7" s="58">
        <f>販売計画!C7</f>
        <v>0</v>
      </c>
      <c r="D7" s="58">
        <f>販売計画!D7</f>
        <v>0</v>
      </c>
      <c r="E7" s="58">
        <f>販売計画!E7</f>
        <v>0</v>
      </c>
      <c r="F7" s="58">
        <f>販売計画!F7</f>
        <v>0</v>
      </c>
      <c r="G7" s="58">
        <f>販売計画!G7</f>
        <v>0</v>
      </c>
      <c r="H7" s="58">
        <f>販売計画!H7</f>
        <v>0</v>
      </c>
      <c r="I7" s="58">
        <f>販売計画!I7</f>
        <v>0</v>
      </c>
      <c r="J7" s="58">
        <f>販売計画!J7</f>
        <v>0</v>
      </c>
      <c r="K7" s="58">
        <f>販売計画!K7</f>
        <v>0</v>
      </c>
      <c r="L7" s="58">
        <f>販売計画!L7</f>
        <v>0</v>
      </c>
      <c r="M7" s="58">
        <f>販売計画!M7</f>
        <v>0</v>
      </c>
      <c r="N7" s="58">
        <f>販売計画!N7</f>
        <v>0</v>
      </c>
      <c r="O7" s="58">
        <f>SUM(C7:N7)</f>
        <v>0</v>
      </c>
    </row>
    <row r="8" spans="1:15" x14ac:dyDescent="0.2">
      <c r="A8" s="170" t="s">
        <v>37</v>
      </c>
      <c r="B8" s="171"/>
      <c r="C8" s="59">
        <f t="shared" ref="C8:O8" si="0">SUM(C5:C7)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  <c r="H8" s="59">
        <f t="shared" si="0"/>
        <v>0</v>
      </c>
      <c r="I8" s="59">
        <f t="shared" si="0"/>
        <v>0</v>
      </c>
      <c r="J8" s="59">
        <f t="shared" si="0"/>
        <v>0</v>
      </c>
      <c r="K8" s="59">
        <f t="shared" si="0"/>
        <v>0</v>
      </c>
      <c r="L8" s="59">
        <f t="shared" si="0"/>
        <v>0</v>
      </c>
      <c r="M8" s="59">
        <f t="shared" si="0"/>
        <v>0</v>
      </c>
      <c r="N8" s="59">
        <f t="shared" si="0"/>
        <v>0</v>
      </c>
      <c r="O8" s="59">
        <f t="shared" si="0"/>
        <v>0</v>
      </c>
    </row>
    <row r="9" spans="1:15" x14ac:dyDescent="0.2">
      <c r="A9" s="26"/>
      <c r="B9" s="19" t="str">
        <f>販売計画!B9</f>
        <v>●事業</v>
      </c>
      <c r="C9" s="56">
        <f>販売計画!C9</f>
        <v>0</v>
      </c>
      <c r="D9" s="56">
        <f>販売計画!D9</f>
        <v>0</v>
      </c>
      <c r="E9" s="56">
        <f>販売計画!E9</f>
        <v>0</v>
      </c>
      <c r="F9" s="56">
        <f>販売計画!F9</f>
        <v>0</v>
      </c>
      <c r="G9" s="56">
        <f>販売計画!G9</f>
        <v>0</v>
      </c>
      <c r="H9" s="56">
        <f>販売計画!H9</f>
        <v>0</v>
      </c>
      <c r="I9" s="56">
        <f>販売計画!I9</f>
        <v>0</v>
      </c>
      <c r="J9" s="56">
        <f>販売計画!J9</f>
        <v>0</v>
      </c>
      <c r="K9" s="56">
        <f>販売計画!K9</f>
        <v>0</v>
      </c>
      <c r="L9" s="56">
        <f>販売計画!L9</f>
        <v>0</v>
      </c>
      <c r="M9" s="56">
        <f>販売計画!M9</f>
        <v>0</v>
      </c>
      <c r="N9" s="56">
        <f>販売計画!N9</f>
        <v>0</v>
      </c>
      <c r="O9" s="56">
        <f>SUM(C9:N9)</f>
        <v>0</v>
      </c>
    </row>
    <row r="10" spans="1:15" x14ac:dyDescent="0.2">
      <c r="A10" s="25"/>
      <c r="B10" s="20" t="str">
        <f>販売計画!B10</f>
        <v>■事業</v>
      </c>
      <c r="C10" s="57">
        <f>販売計画!C10</f>
        <v>0</v>
      </c>
      <c r="D10" s="57">
        <f>販売計画!D10</f>
        <v>0</v>
      </c>
      <c r="E10" s="57">
        <f>販売計画!E10</f>
        <v>0</v>
      </c>
      <c r="F10" s="57">
        <f>販売計画!F10</f>
        <v>0</v>
      </c>
      <c r="G10" s="57">
        <f>販売計画!G10</f>
        <v>0</v>
      </c>
      <c r="H10" s="57">
        <f>販売計画!H10</f>
        <v>0</v>
      </c>
      <c r="I10" s="57">
        <f>販売計画!I10</f>
        <v>0</v>
      </c>
      <c r="J10" s="57">
        <f>販売計画!J10</f>
        <v>0</v>
      </c>
      <c r="K10" s="57">
        <f>販売計画!K10</f>
        <v>0</v>
      </c>
      <c r="L10" s="57">
        <f>販売計画!L10</f>
        <v>0</v>
      </c>
      <c r="M10" s="57">
        <f>販売計画!M10</f>
        <v>0</v>
      </c>
      <c r="N10" s="57">
        <f>販売計画!N10</f>
        <v>0</v>
      </c>
      <c r="O10" s="57">
        <f>SUM(C10:N10)</f>
        <v>0</v>
      </c>
    </row>
    <row r="11" spans="1:15" x14ac:dyDescent="0.2">
      <c r="A11" s="25"/>
      <c r="B11" s="21" t="str">
        <f>販売計画!B11</f>
        <v>▲事業</v>
      </c>
      <c r="C11" s="58">
        <f>販売計画!C11</f>
        <v>0</v>
      </c>
      <c r="D11" s="58">
        <f>販売計画!D11</f>
        <v>0</v>
      </c>
      <c r="E11" s="58">
        <f>販売計画!E11</f>
        <v>0</v>
      </c>
      <c r="F11" s="58">
        <f>販売計画!F11</f>
        <v>0</v>
      </c>
      <c r="G11" s="58">
        <f>販売計画!G11</f>
        <v>0</v>
      </c>
      <c r="H11" s="58">
        <f>販売計画!H11</f>
        <v>0</v>
      </c>
      <c r="I11" s="58">
        <f>販売計画!I11</f>
        <v>0</v>
      </c>
      <c r="J11" s="58">
        <f>販売計画!J11</f>
        <v>0</v>
      </c>
      <c r="K11" s="58">
        <f>販売計画!K11</f>
        <v>0</v>
      </c>
      <c r="L11" s="58">
        <f>販売計画!L11</f>
        <v>0</v>
      </c>
      <c r="M11" s="58">
        <f>販売計画!M11</f>
        <v>0</v>
      </c>
      <c r="N11" s="58">
        <f>販売計画!N11</f>
        <v>0</v>
      </c>
      <c r="O11" s="58">
        <f>SUM(C11:N11)</f>
        <v>0</v>
      </c>
    </row>
    <row r="12" spans="1:15" x14ac:dyDescent="0.2">
      <c r="A12" s="170" t="s">
        <v>38</v>
      </c>
      <c r="B12" s="171"/>
      <c r="C12" s="61">
        <f t="shared" ref="C12:O12" si="1">SUM(C9:C11)</f>
        <v>0</v>
      </c>
      <c r="D12" s="61">
        <f t="shared" si="1"/>
        <v>0</v>
      </c>
      <c r="E12" s="61">
        <f t="shared" si="1"/>
        <v>0</v>
      </c>
      <c r="F12" s="61">
        <f t="shared" si="1"/>
        <v>0</v>
      </c>
      <c r="G12" s="61">
        <f t="shared" si="1"/>
        <v>0</v>
      </c>
      <c r="H12" s="61">
        <f t="shared" si="1"/>
        <v>0</v>
      </c>
      <c r="I12" s="61">
        <f t="shared" si="1"/>
        <v>0</v>
      </c>
      <c r="J12" s="61">
        <f t="shared" si="1"/>
        <v>0</v>
      </c>
      <c r="K12" s="61">
        <f t="shared" si="1"/>
        <v>0</v>
      </c>
      <c r="L12" s="61">
        <f t="shared" si="1"/>
        <v>0</v>
      </c>
      <c r="M12" s="61">
        <f t="shared" si="1"/>
        <v>0</v>
      </c>
      <c r="N12" s="61">
        <f t="shared" si="1"/>
        <v>0</v>
      </c>
      <c r="O12" s="61">
        <f t="shared" si="1"/>
        <v>0</v>
      </c>
    </row>
    <row r="13" spans="1:15" x14ac:dyDescent="0.2">
      <c r="A13" s="174" t="s">
        <v>39</v>
      </c>
      <c r="B13" s="175"/>
      <c r="C13" s="72">
        <f t="shared" ref="C13:O13" si="2">C8-C12</f>
        <v>0</v>
      </c>
      <c r="D13" s="72">
        <f t="shared" si="2"/>
        <v>0</v>
      </c>
      <c r="E13" s="72">
        <f t="shared" si="2"/>
        <v>0</v>
      </c>
      <c r="F13" s="72">
        <f t="shared" si="2"/>
        <v>0</v>
      </c>
      <c r="G13" s="72">
        <f t="shared" si="2"/>
        <v>0</v>
      </c>
      <c r="H13" s="72">
        <f t="shared" si="2"/>
        <v>0</v>
      </c>
      <c r="I13" s="72">
        <f t="shared" si="2"/>
        <v>0</v>
      </c>
      <c r="J13" s="72">
        <f t="shared" si="2"/>
        <v>0</v>
      </c>
      <c r="K13" s="72">
        <f t="shared" si="2"/>
        <v>0</v>
      </c>
      <c r="L13" s="72">
        <f t="shared" si="2"/>
        <v>0</v>
      </c>
      <c r="M13" s="72">
        <f t="shared" si="2"/>
        <v>0</v>
      </c>
      <c r="N13" s="72">
        <f t="shared" si="2"/>
        <v>0</v>
      </c>
      <c r="O13" s="72">
        <f t="shared" si="2"/>
        <v>0</v>
      </c>
    </row>
    <row r="14" spans="1:15" x14ac:dyDescent="0.2">
      <c r="A14" s="27"/>
      <c r="B14" s="43" t="s">
        <v>81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>
        <f>SUM(C14:N14)</f>
        <v>0</v>
      </c>
    </row>
    <row r="15" spans="1:15" x14ac:dyDescent="0.2">
      <c r="A15" s="27"/>
      <c r="B15" s="44" t="s">
        <v>0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>
        <f t="shared" ref="O15:O25" si="3">SUM(C15:N15)</f>
        <v>0</v>
      </c>
    </row>
    <row r="16" spans="1:15" x14ac:dyDescent="0.2">
      <c r="A16" s="176"/>
      <c r="B16" s="45" t="s">
        <v>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>
        <f t="shared" si="3"/>
        <v>0</v>
      </c>
    </row>
    <row r="17" spans="1:15" x14ac:dyDescent="0.2">
      <c r="A17" s="176"/>
      <c r="B17" s="45" t="s">
        <v>17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>
        <f t="shared" si="3"/>
        <v>0</v>
      </c>
    </row>
    <row r="18" spans="1:15" x14ac:dyDescent="0.2">
      <c r="A18" s="176"/>
      <c r="B18" s="45" t="s">
        <v>19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>
        <f t="shared" si="3"/>
        <v>0</v>
      </c>
    </row>
    <row r="19" spans="1:15" x14ac:dyDescent="0.2">
      <c r="A19" s="176"/>
      <c r="B19" s="45" t="s">
        <v>18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>
        <f t="shared" si="3"/>
        <v>0</v>
      </c>
    </row>
    <row r="20" spans="1:15" x14ac:dyDescent="0.2">
      <c r="A20" s="176"/>
      <c r="B20" s="45" t="s">
        <v>20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>
        <f t="shared" si="3"/>
        <v>0</v>
      </c>
    </row>
    <row r="21" spans="1:15" x14ac:dyDescent="0.2">
      <c r="A21" s="176"/>
      <c r="B21" s="46" t="s">
        <v>2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>
        <f t="shared" si="3"/>
        <v>0</v>
      </c>
    </row>
    <row r="22" spans="1:15" x14ac:dyDescent="0.2">
      <c r="A22" s="176"/>
      <c r="B22" s="46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3">
        <f t="shared" si="3"/>
        <v>0</v>
      </c>
    </row>
    <row r="23" spans="1:15" x14ac:dyDescent="0.2">
      <c r="A23" s="176"/>
      <c r="B23" s="46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3">
        <f t="shared" si="3"/>
        <v>0</v>
      </c>
    </row>
    <row r="24" spans="1:15" x14ac:dyDescent="0.2">
      <c r="A24" s="176"/>
      <c r="B24" s="46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3">
        <f t="shared" si="3"/>
        <v>0</v>
      </c>
    </row>
    <row r="25" spans="1:15" x14ac:dyDescent="0.2">
      <c r="A25" s="176"/>
      <c r="B25" s="47" t="s">
        <v>76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>
        <f t="shared" si="3"/>
        <v>0</v>
      </c>
    </row>
    <row r="26" spans="1:15" x14ac:dyDescent="0.2">
      <c r="A26" s="170" t="s">
        <v>40</v>
      </c>
      <c r="B26" s="171"/>
      <c r="C26" s="72">
        <f t="shared" ref="C26:O26" si="4">SUM(C14:C25)</f>
        <v>0</v>
      </c>
      <c r="D26" s="72">
        <f t="shared" si="4"/>
        <v>0</v>
      </c>
      <c r="E26" s="72">
        <f t="shared" si="4"/>
        <v>0</v>
      </c>
      <c r="F26" s="72">
        <f t="shared" si="4"/>
        <v>0</v>
      </c>
      <c r="G26" s="72">
        <f t="shared" si="4"/>
        <v>0</v>
      </c>
      <c r="H26" s="72">
        <f t="shared" si="4"/>
        <v>0</v>
      </c>
      <c r="I26" s="72">
        <f t="shared" si="4"/>
        <v>0</v>
      </c>
      <c r="J26" s="72">
        <f t="shared" si="4"/>
        <v>0</v>
      </c>
      <c r="K26" s="72">
        <f t="shared" si="4"/>
        <v>0</v>
      </c>
      <c r="L26" s="72">
        <f t="shared" si="4"/>
        <v>0</v>
      </c>
      <c r="M26" s="72">
        <f t="shared" si="4"/>
        <v>0</v>
      </c>
      <c r="N26" s="72">
        <f t="shared" si="4"/>
        <v>0</v>
      </c>
      <c r="O26" s="72">
        <f t="shared" si="4"/>
        <v>0</v>
      </c>
    </row>
    <row r="27" spans="1:15" x14ac:dyDescent="0.2">
      <c r="A27" s="174" t="s">
        <v>41</v>
      </c>
      <c r="B27" s="175"/>
      <c r="C27" s="75">
        <f t="shared" ref="C27:O27" si="5">C13-C26</f>
        <v>0</v>
      </c>
      <c r="D27" s="75">
        <f t="shared" si="5"/>
        <v>0</v>
      </c>
      <c r="E27" s="75">
        <f t="shared" si="5"/>
        <v>0</v>
      </c>
      <c r="F27" s="75">
        <f t="shared" si="5"/>
        <v>0</v>
      </c>
      <c r="G27" s="75">
        <f t="shared" si="5"/>
        <v>0</v>
      </c>
      <c r="H27" s="75">
        <f t="shared" si="5"/>
        <v>0</v>
      </c>
      <c r="I27" s="75">
        <f t="shared" si="5"/>
        <v>0</v>
      </c>
      <c r="J27" s="75">
        <f t="shared" si="5"/>
        <v>0</v>
      </c>
      <c r="K27" s="75">
        <f t="shared" si="5"/>
        <v>0</v>
      </c>
      <c r="L27" s="75">
        <f t="shared" si="5"/>
        <v>0</v>
      </c>
      <c r="M27" s="75">
        <f t="shared" si="5"/>
        <v>0</v>
      </c>
      <c r="N27" s="75">
        <f t="shared" si="5"/>
        <v>0</v>
      </c>
      <c r="O27" s="75">
        <f t="shared" si="5"/>
        <v>0</v>
      </c>
    </row>
    <row r="28" spans="1:15" x14ac:dyDescent="0.2">
      <c r="A28" s="28"/>
      <c r="B28" s="29" t="s">
        <v>52</v>
      </c>
      <c r="C28" s="56">
        <f>資金繰り予測!$E$29*2.5%/12</f>
        <v>0</v>
      </c>
      <c r="D28" s="56">
        <f>資金繰り予測!$E$29*2.5%/12</f>
        <v>0</v>
      </c>
      <c r="E28" s="56">
        <f>資金繰り予測!$E$29*2.5%/12</f>
        <v>0</v>
      </c>
      <c r="F28" s="56">
        <f>資金繰り予測!$E$29*2.5%/12</f>
        <v>0</v>
      </c>
      <c r="G28" s="56">
        <f>資金繰り予測!$E$29*2.5%/12</f>
        <v>0</v>
      </c>
      <c r="H28" s="56">
        <f>資金繰り予測!$E$29*2.5%/12</f>
        <v>0</v>
      </c>
      <c r="I28" s="56">
        <f>資金繰り予測!$E$29*2.5%/12</f>
        <v>0</v>
      </c>
      <c r="J28" s="56">
        <f>資金繰り予測!$E$29*2.5%/12</f>
        <v>0</v>
      </c>
      <c r="K28" s="56">
        <f>資金繰り予測!$E$29*2.5%/12</f>
        <v>0</v>
      </c>
      <c r="L28" s="56">
        <f>資金繰り予測!$E$29*2.5%/12</f>
        <v>0</v>
      </c>
      <c r="M28" s="56">
        <f>資金繰り予測!$E$29*2.5%/12</f>
        <v>0</v>
      </c>
      <c r="N28" s="56">
        <f>資金繰り予測!$E$29*2.5%/12</f>
        <v>0</v>
      </c>
      <c r="O28" s="76">
        <f>SUM(C28:N28)</f>
        <v>0</v>
      </c>
    </row>
    <row r="29" spans="1:15" x14ac:dyDescent="0.2">
      <c r="A29" s="30"/>
      <c r="B29" s="21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>
        <f>SUM(C29:N29)</f>
        <v>0</v>
      </c>
    </row>
    <row r="30" spans="1:15" x14ac:dyDescent="0.2">
      <c r="A30" s="170" t="s">
        <v>43</v>
      </c>
      <c r="B30" s="171"/>
      <c r="C30" s="61">
        <f>-C28</f>
        <v>0</v>
      </c>
      <c r="D30" s="61">
        <f t="shared" ref="D30:O30" si="6">-D28</f>
        <v>0</v>
      </c>
      <c r="E30" s="61">
        <f t="shared" si="6"/>
        <v>0</v>
      </c>
      <c r="F30" s="61">
        <f t="shared" si="6"/>
        <v>0</v>
      </c>
      <c r="G30" s="61">
        <f t="shared" si="6"/>
        <v>0</v>
      </c>
      <c r="H30" s="61">
        <f t="shared" si="6"/>
        <v>0</v>
      </c>
      <c r="I30" s="61">
        <f t="shared" si="6"/>
        <v>0</v>
      </c>
      <c r="J30" s="61">
        <f t="shared" si="6"/>
        <v>0</v>
      </c>
      <c r="K30" s="61">
        <f t="shared" si="6"/>
        <v>0</v>
      </c>
      <c r="L30" s="61">
        <f t="shared" si="6"/>
        <v>0</v>
      </c>
      <c r="M30" s="61">
        <f t="shared" si="6"/>
        <v>0</v>
      </c>
      <c r="N30" s="61">
        <f t="shared" si="6"/>
        <v>0</v>
      </c>
      <c r="O30" s="61">
        <f t="shared" si="6"/>
        <v>0</v>
      </c>
    </row>
    <row r="31" spans="1:15" x14ac:dyDescent="0.2">
      <c r="A31" s="22"/>
      <c r="B31" s="31" t="s">
        <v>44</v>
      </c>
      <c r="C31" s="61">
        <f>C27+C30</f>
        <v>0</v>
      </c>
      <c r="D31" s="61">
        <f t="shared" ref="D31:O31" si="7">D27+D30</f>
        <v>0</v>
      </c>
      <c r="E31" s="61">
        <f t="shared" si="7"/>
        <v>0</v>
      </c>
      <c r="F31" s="61">
        <f t="shared" si="7"/>
        <v>0</v>
      </c>
      <c r="G31" s="61">
        <f t="shared" si="7"/>
        <v>0</v>
      </c>
      <c r="H31" s="61">
        <f t="shared" si="7"/>
        <v>0</v>
      </c>
      <c r="I31" s="61">
        <f t="shared" si="7"/>
        <v>0</v>
      </c>
      <c r="J31" s="61">
        <f t="shared" si="7"/>
        <v>0</v>
      </c>
      <c r="K31" s="61">
        <f t="shared" si="7"/>
        <v>0</v>
      </c>
      <c r="L31" s="61">
        <f t="shared" si="7"/>
        <v>0</v>
      </c>
      <c r="M31" s="61">
        <f t="shared" si="7"/>
        <v>0</v>
      </c>
      <c r="N31" s="61">
        <f t="shared" si="7"/>
        <v>0</v>
      </c>
      <c r="O31" s="61">
        <f t="shared" si="7"/>
        <v>0</v>
      </c>
    </row>
    <row r="32" spans="1:15" x14ac:dyDescent="0.2">
      <c r="A32" s="28"/>
      <c r="B32" s="29" t="s">
        <v>94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8">
        <f>SUM(C32:N32)</f>
        <v>0</v>
      </c>
    </row>
    <row r="33" spans="1:15" x14ac:dyDescent="0.2">
      <c r="A33" s="30"/>
      <c r="B33" s="21" t="s">
        <v>95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>
        <f>SUM(C33:N33)</f>
        <v>0</v>
      </c>
    </row>
    <row r="34" spans="1:15" x14ac:dyDescent="0.2">
      <c r="A34" s="170" t="s">
        <v>96</v>
      </c>
      <c r="B34" s="171"/>
      <c r="C34" s="69">
        <f>C32-C33</f>
        <v>0</v>
      </c>
      <c r="D34" s="69">
        <f>D32-D33</f>
        <v>0</v>
      </c>
      <c r="E34" s="69">
        <f t="shared" ref="E34:O34" si="8">E32-E33</f>
        <v>0</v>
      </c>
      <c r="F34" s="69">
        <f t="shared" si="8"/>
        <v>0</v>
      </c>
      <c r="G34" s="69">
        <f t="shared" si="8"/>
        <v>0</v>
      </c>
      <c r="H34" s="69">
        <f t="shared" si="8"/>
        <v>0</v>
      </c>
      <c r="I34" s="69">
        <f t="shared" si="8"/>
        <v>0</v>
      </c>
      <c r="J34" s="69">
        <f t="shared" si="8"/>
        <v>0</v>
      </c>
      <c r="K34" s="69">
        <f t="shared" si="8"/>
        <v>0</v>
      </c>
      <c r="L34" s="69">
        <f t="shared" si="8"/>
        <v>0</v>
      </c>
      <c r="M34" s="69">
        <f t="shared" si="8"/>
        <v>0</v>
      </c>
      <c r="N34" s="69">
        <f t="shared" si="8"/>
        <v>0</v>
      </c>
      <c r="O34" s="69">
        <f t="shared" si="8"/>
        <v>0</v>
      </c>
    </row>
    <row r="35" spans="1:15" x14ac:dyDescent="0.2">
      <c r="A35" s="22"/>
      <c r="B35" s="31" t="s">
        <v>97</v>
      </c>
      <c r="C35" s="70">
        <f>C31+C34</f>
        <v>0</v>
      </c>
      <c r="D35" s="70">
        <f t="shared" ref="D35:O35" si="9">D31+D34</f>
        <v>0</v>
      </c>
      <c r="E35" s="70">
        <f t="shared" si="9"/>
        <v>0</v>
      </c>
      <c r="F35" s="70">
        <f t="shared" si="9"/>
        <v>0</v>
      </c>
      <c r="G35" s="70">
        <f t="shared" si="9"/>
        <v>0</v>
      </c>
      <c r="H35" s="70">
        <f t="shared" si="9"/>
        <v>0</v>
      </c>
      <c r="I35" s="70">
        <f t="shared" si="9"/>
        <v>0</v>
      </c>
      <c r="J35" s="70">
        <f t="shared" si="9"/>
        <v>0</v>
      </c>
      <c r="K35" s="70">
        <f t="shared" si="9"/>
        <v>0</v>
      </c>
      <c r="L35" s="70">
        <f t="shared" si="9"/>
        <v>0</v>
      </c>
      <c r="M35" s="70">
        <f t="shared" si="9"/>
        <v>0</v>
      </c>
      <c r="N35" s="70">
        <f t="shared" si="9"/>
        <v>0</v>
      </c>
      <c r="O35" s="70">
        <f t="shared" si="9"/>
        <v>0</v>
      </c>
    </row>
    <row r="36" spans="1:15" x14ac:dyDescent="0.2">
      <c r="A36" s="24"/>
      <c r="B36" s="32" t="s">
        <v>98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>
        <f>O35*0.3</f>
        <v>0</v>
      </c>
    </row>
    <row r="37" spans="1:15" x14ac:dyDescent="0.2">
      <c r="A37" s="22"/>
      <c r="B37" s="31" t="s">
        <v>99</v>
      </c>
      <c r="C37" s="69">
        <f>C35-C36</f>
        <v>0</v>
      </c>
      <c r="D37" s="69">
        <f t="shared" ref="D37:O37" si="10">D35-D36</f>
        <v>0</v>
      </c>
      <c r="E37" s="69">
        <f t="shared" si="10"/>
        <v>0</v>
      </c>
      <c r="F37" s="69">
        <f t="shared" si="10"/>
        <v>0</v>
      </c>
      <c r="G37" s="69">
        <f t="shared" si="10"/>
        <v>0</v>
      </c>
      <c r="H37" s="69">
        <f t="shared" si="10"/>
        <v>0</v>
      </c>
      <c r="I37" s="69">
        <f t="shared" si="10"/>
        <v>0</v>
      </c>
      <c r="J37" s="69">
        <f t="shared" si="10"/>
        <v>0</v>
      </c>
      <c r="K37" s="69">
        <f t="shared" si="10"/>
        <v>0</v>
      </c>
      <c r="L37" s="69">
        <f t="shared" si="10"/>
        <v>0</v>
      </c>
      <c r="M37" s="69">
        <f t="shared" si="10"/>
        <v>0</v>
      </c>
      <c r="N37" s="69">
        <f t="shared" si="10"/>
        <v>0</v>
      </c>
      <c r="O37" s="69">
        <f t="shared" si="10"/>
        <v>0</v>
      </c>
    </row>
  </sheetData>
  <mergeCells count="10">
    <mergeCell ref="A34:B34"/>
    <mergeCell ref="C3:O3"/>
    <mergeCell ref="A27:B27"/>
    <mergeCell ref="A30:B30"/>
    <mergeCell ref="A8:B8"/>
    <mergeCell ref="A4:B4"/>
    <mergeCell ref="A12:B12"/>
    <mergeCell ref="A13:B13"/>
    <mergeCell ref="A16:A25"/>
    <mergeCell ref="A26:B26"/>
  </mergeCells>
  <phoneticPr fontId="2"/>
  <pageMargins left="0.75" right="0.75" top="0.82" bottom="1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5"/>
  <sheetViews>
    <sheetView showGridLines="0" view="pageBreakPreview" topLeftCell="A8" zoomScaleNormal="100" zoomScaleSheetLayoutView="100" workbookViewId="0">
      <selection activeCell="C26" sqref="C26"/>
    </sheetView>
  </sheetViews>
  <sheetFormatPr defaultColWidth="9" defaultRowHeight="18.75" x14ac:dyDescent="0.2"/>
  <cols>
    <col min="1" max="1" width="3.375" style="1" customWidth="1"/>
    <col min="2" max="2" width="19.75" style="1" customWidth="1"/>
    <col min="3" max="5" width="21.125" style="1" customWidth="1"/>
    <col min="6" max="8" width="9" style="1"/>
    <col min="9" max="9" width="11.375" style="1" customWidth="1"/>
    <col min="10" max="10" width="18.75" style="1" customWidth="1"/>
    <col min="11" max="16384" width="9" style="1"/>
  </cols>
  <sheetData>
    <row r="1" spans="1:5" ht="28.5" customHeight="1" x14ac:dyDescent="0.2">
      <c r="A1" s="10" t="s">
        <v>71</v>
      </c>
      <c r="B1" s="3"/>
      <c r="C1" s="3"/>
      <c r="D1" s="3"/>
      <c r="E1" s="4" t="s">
        <v>16</v>
      </c>
    </row>
    <row r="2" spans="1:5" ht="33.75" customHeight="1" x14ac:dyDescent="0.2">
      <c r="A2" s="172"/>
      <c r="B2" s="173"/>
      <c r="C2" s="33" t="s">
        <v>77</v>
      </c>
      <c r="D2" s="33" t="s">
        <v>78</v>
      </c>
      <c r="E2" s="33" t="s">
        <v>79</v>
      </c>
    </row>
    <row r="3" spans="1:5" x14ac:dyDescent="0.2">
      <c r="A3" s="85"/>
      <c r="B3" s="86" t="str">
        <f>販売計画!B5</f>
        <v>●事業</v>
      </c>
      <c r="C3" s="87">
        <f>'損益計画書（月別）'!O5</f>
        <v>0</v>
      </c>
      <c r="D3" s="87"/>
      <c r="E3" s="87"/>
    </row>
    <row r="4" spans="1:5" x14ac:dyDescent="0.2">
      <c r="A4" s="85"/>
      <c r="B4" s="88" t="str">
        <f>販売計画!B6</f>
        <v>■事業</v>
      </c>
      <c r="C4" s="89">
        <f>'損益計画書（月別）'!O6</f>
        <v>0</v>
      </c>
      <c r="D4" s="89"/>
      <c r="E4" s="89"/>
    </row>
    <row r="5" spans="1:5" x14ac:dyDescent="0.2">
      <c r="A5" s="85"/>
      <c r="B5" s="80" t="str">
        <f>販売計画!B7</f>
        <v>▲事業</v>
      </c>
      <c r="C5" s="90">
        <f>'損益計画書（月別）'!O7</f>
        <v>0</v>
      </c>
      <c r="D5" s="90"/>
      <c r="E5" s="90"/>
    </row>
    <row r="6" spans="1:5" x14ac:dyDescent="0.2">
      <c r="A6" s="177" t="s">
        <v>37</v>
      </c>
      <c r="B6" s="178"/>
      <c r="C6" s="91">
        <f>SUM(C3:C5)</f>
        <v>0</v>
      </c>
      <c r="D6" s="91">
        <f>SUM(D3:D5)</f>
        <v>0</v>
      </c>
      <c r="E6" s="91">
        <f>SUM(E3:E5)</f>
        <v>0</v>
      </c>
    </row>
    <row r="7" spans="1:5" x14ac:dyDescent="0.2">
      <c r="A7" s="92"/>
      <c r="B7" s="86" t="str">
        <f>販売計画!B9</f>
        <v>●事業</v>
      </c>
      <c r="C7" s="87">
        <f>'損益計画書（月別）'!O9</f>
        <v>0</v>
      </c>
      <c r="D7" s="87"/>
      <c r="E7" s="87"/>
    </row>
    <row r="8" spans="1:5" x14ac:dyDescent="0.2">
      <c r="A8" s="85"/>
      <c r="B8" s="88" t="str">
        <f>販売計画!B10</f>
        <v>■事業</v>
      </c>
      <c r="C8" s="89">
        <f>'損益計画書（月別）'!O10</f>
        <v>0</v>
      </c>
      <c r="D8" s="89"/>
      <c r="E8" s="89"/>
    </row>
    <row r="9" spans="1:5" x14ac:dyDescent="0.2">
      <c r="A9" s="85"/>
      <c r="B9" s="80" t="str">
        <f>販売計画!B11</f>
        <v>▲事業</v>
      </c>
      <c r="C9" s="90">
        <f>'損益計画書（月別）'!O11</f>
        <v>0</v>
      </c>
      <c r="D9" s="90"/>
      <c r="E9" s="90"/>
    </row>
    <row r="10" spans="1:5" x14ac:dyDescent="0.2">
      <c r="A10" s="177" t="s">
        <v>38</v>
      </c>
      <c r="B10" s="178"/>
      <c r="C10" s="93">
        <f>SUM(C7:C9)</f>
        <v>0</v>
      </c>
      <c r="D10" s="93">
        <f>SUM(D7:D9)</f>
        <v>0</v>
      </c>
      <c r="E10" s="93">
        <f>SUM(E7:E9)</f>
        <v>0</v>
      </c>
    </row>
    <row r="11" spans="1:5" x14ac:dyDescent="0.2">
      <c r="A11" s="179" t="s">
        <v>39</v>
      </c>
      <c r="B11" s="180"/>
      <c r="C11" s="94">
        <f>C6-C10</f>
        <v>0</v>
      </c>
      <c r="D11" s="94">
        <f>D6-D10</f>
        <v>0</v>
      </c>
      <c r="E11" s="94">
        <f>E6-E10</f>
        <v>0</v>
      </c>
    </row>
    <row r="12" spans="1:5" x14ac:dyDescent="0.2">
      <c r="A12" s="95"/>
      <c r="B12" s="96" t="str">
        <f>'損益計画書（月別）'!B14</f>
        <v>役員報酬</v>
      </c>
      <c r="C12" s="87">
        <f>'損益計画書（月別）'!O14</f>
        <v>0</v>
      </c>
      <c r="D12" s="87"/>
      <c r="E12" s="87"/>
    </row>
    <row r="13" spans="1:5" x14ac:dyDescent="0.2">
      <c r="A13" s="95"/>
      <c r="B13" s="97" t="str">
        <f>'損益計画書（月別）'!B15</f>
        <v>人件費</v>
      </c>
      <c r="C13" s="98">
        <f>'損益計画書（月別）'!O15</f>
        <v>0</v>
      </c>
      <c r="D13" s="98"/>
      <c r="E13" s="98"/>
    </row>
    <row r="14" spans="1:5" x14ac:dyDescent="0.2">
      <c r="A14" s="181"/>
      <c r="B14" s="99" t="str">
        <f>'損益計画書（月別）'!B16</f>
        <v>地代・家賃</v>
      </c>
      <c r="C14" s="98">
        <f>'損益計画書（月別）'!O16</f>
        <v>0</v>
      </c>
      <c r="D14" s="98"/>
      <c r="E14" s="98"/>
    </row>
    <row r="15" spans="1:5" x14ac:dyDescent="0.2">
      <c r="A15" s="181"/>
      <c r="B15" s="99" t="str">
        <f>'損益計画書（月別）'!B17</f>
        <v>通勤交通費</v>
      </c>
      <c r="C15" s="98">
        <f>'損益計画書（月別）'!O17</f>
        <v>0</v>
      </c>
      <c r="D15" s="98"/>
      <c r="E15" s="98"/>
    </row>
    <row r="16" spans="1:5" x14ac:dyDescent="0.2">
      <c r="A16" s="181"/>
      <c r="B16" s="99" t="str">
        <f>'損益計画書（月別）'!B18</f>
        <v>水道・光熱費</v>
      </c>
      <c r="C16" s="98">
        <f>'損益計画書（月別）'!O18</f>
        <v>0</v>
      </c>
      <c r="D16" s="98"/>
      <c r="E16" s="98"/>
    </row>
    <row r="17" spans="1:5" x14ac:dyDescent="0.2">
      <c r="A17" s="181"/>
      <c r="B17" s="99" t="str">
        <f>'損益計画書（月別）'!B19</f>
        <v>通信費</v>
      </c>
      <c r="C17" s="98">
        <f>'損益計画書（月別）'!O19</f>
        <v>0</v>
      </c>
      <c r="D17" s="98"/>
      <c r="E17" s="98"/>
    </row>
    <row r="18" spans="1:5" x14ac:dyDescent="0.2">
      <c r="A18" s="181"/>
      <c r="B18" s="99" t="str">
        <f>'損益計画書（月別）'!B20</f>
        <v>消耗品費</v>
      </c>
      <c r="C18" s="98">
        <f>'損益計画書（月別）'!O20</f>
        <v>0</v>
      </c>
      <c r="D18" s="98"/>
      <c r="E18" s="98"/>
    </row>
    <row r="19" spans="1:5" x14ac:dyDescent="0.2">
      <c r="A19" s="181"/>
      <c r="B19" s="99" t="str">
        <f>'損益計画書（月別）'!B21</f>
        <v>その他</v>
      </c>
      <c r="C19" s="98">
        <f>'損益計画書（月別）'!O21</f>
        <v>0</v>
      </c>
      <c r="D19" s="98"/>
      <c r="E19" s="98"/>
    </row>
    <row r="20" spans="1:5" x14ac:dyDescent="0.2">
      <c r="A20" s="181"/>
      <c r="B20" s="100">
        <f>'損益計画書（月別）'!B22</f>
        <v>0</v>
      </c>
      <c r="C20" s="98">
        <f>'損益計画書（月別）'!O22</f>
        <v>0</v>
      </c>
      <c r="D20" s="101"/>
      <c r="E20" s="101"/>
    </row>
    <row r="21" spans="1:5" x14ac:dyDescent="0.2">
      <c r="A21" s="181"/>
      <c r="B21" s="100">
        <f>'損益計画書（月別）'!B23</f>
        <v>0</v>
      </c>
      <c r="C21" s="98">
        <f>'損益計画書（月別）'!O23</f>
        <v>0</v>
      </c>
      <c r="D21" s="101"/>
      <c r="E21" s="101"/>
    </row>
    <row r="22" spans="1:5" x14ac:dyDescent="0.2">
      <c r="A22" s="181"/>
      <c r="B22" s="100">
        <f>'損益計画書（月別）'!B24</f>
        <v>0</v>
      </c>
      <c r="C22" s="98">
        <f>'損益計画書（月別）'!O24</f>
        <v>0</v>
      </c>
      <c r="D22" s="101"/>
      <c r="E22" s="101"/>
    </row>
    <row r="23" spans="1:5" x14ac:dyDescent="0.2">
      <c r="A23" s="181"/>
      <c r="B23" s="102" t="str">
        <f>'損益計画書（月別）'!B25</f>
        <v>減価償却費</v>
      </c>
      <c r="C23" s="90">
        <f>'損益計画書（月別）'!O25</f>
        <v>0</v>
      </c>
      <c r="D23" s="90"/>
      <c r="E23" s="90"/>
    </row>
    <row r="24" spans="1:5" x14ac:dyDescent="0.2">
      <c r="A24" s="177" t="s">
        <v>40</v>
      </c>
      <c r="B24" s="178"/>
      <c r="C24" s="94">
        <f>SUM(C12:C23)</f>
        <v>0</v>
      </c>
      <c r="D24" s="94">
        <f>SUM(D12:D23)</f>
        <v>0</v>
      </c>
      <c r="E24" s="94">
        <f>SUM(E12:E23)</f>
        <v>0</v>
      </c>
    </row>
    <row r="25" spans="1:5" x14ac:dyDescent="0.2">
      <c r="A25" s="179" t="s">
        <v>41</v>
      </c>
      <c r="B25" s="180"/>
      <c r="C25" s="103">
        <f>C11-C24</f>
        <v>0</v>
      </c>
      <c r="D25" s="103">
        <f>D11-D24</f>
        <v>0</v>
      </c>
      <c r="E25" s="103">
        <f>E11-E24</f>
        <v>0</v>
      </c>
    </row>
    <row r="26" spans="1:5" x14ac:dyDescent="0.2">
      <c r="A26" s="77"/>
      <c r="B26" s="78" t="s">
        <v>45</v>
      </c>
      <c r="C26" s="87">
        <f>'損益計画書（月別）'!O28</f>
        <v>0</v>
      </c>
      <c r="D26" s="104"/>
      <c r="E26" s="104"/>
    </row>
    <row r="27" spans="1:5" x14ac:dyDescent="0.2">
      <c r="A27" s="79"/>
      <c r="B27" s="80"/>
      <c r="C27" s="90">
        <f>'損益計画書（月別）'!O29</f>
        <v>0</v>
      </c>
      <c r="D27" s="90"/>
      <c r="E27" s="90"/>
    </row>
    <row r="28" spans="1:5" x14ac:dyDescent="0.2">
      <c r="A28" s="177" t="s">
        <v>43</v>
      </c>
      <c r="B28" s="178"/>
      <c r="C28" s="93">
        <f>-C26</f>
        <v>0</v>
      </c>
      <c r="D28" s="93">
        <f t="shared" ref="D28:E28" si="0">-D26</f>
        <v>0</v>
      </c>
      <c r="E28" s="93">
        <f t="shared" si="0"/>
        <v>0</v>
      </c>
    </row>
    <row r="29" spans="1:5" x14ac:dyDescent="0.2">
      <c r="A29" s="83"/>
      <c r="B29" s="84" t="s">
        <v>44</v>
      </c>
      <c r="C29" s="103">
        <f>C25+C28</f>
        <v>0</v>
      </c>
      <c r="D29" s="103">
        <f t="shared" ref="D29:E29" si="1">D25+D28</f>
        <v>0</v>
      </c>
      <c r="E29" s="103">
        <f t="shared" si="1"/>
        <v>0</v>
      </c>
    </row>
    <row r="30" spans="1:5" x14ac:dyDescent="0.2">
      <c r="A30" s="77"/>
      <c r="B30" s="78" t="s">
        <v>94</v>
      </c>
      <c r="C30" s="68">
        <f>'損益計画書（月別）'!O32</f>
        <v>0</v>
      </c>
      <c r="D30" s="68"/>
      <c r="E30" s="68"/>
    </row>
    <row r="31" spans="1:5" x14ac:dyDescent="0.2">
      <c r="A31" s="79"/>
      <c r="B31" s="80" t="s">
        <v>95</v>
      </c>
      <c r="C31" s="58">
        <f>'損益計画書（月別）'!O33</f>
        <v>0</v>
      </c>
      <c r="D31" s="58"/>
      <c r="E31" s="58"/>
    </row>
    <row r="32" spans="1:5" x14ac:dyDescent="0.2">
      <c r="A32" s="177" t="s">
        <v>96</v>
      </c>
      <c r="B32" s="178"/>
      <c r="C32" s="69">
        <f>C30-C31</f>
        <v>0</v>
      </c>
      <c r="D32" s="69">
        <f t="shared" ref="D32:E32" si="2">D30-D31</f>
        <v>0</v>
      </c>
      <c r="E32" s="69">
        <f t="shared" si="2"/>
        <v>0</v>
      </c>
    </row>
    <row r="33" spans="1:5" x14ac:dyDescent="0.2">
      <c r="A33" s="81"/>
      <c r="B33" s="82" t="s">
        <v>97</v>
      </c>
      <c r="C33" s="70">
        <f>C29+C32</f>
        <v>0</v>
      </c>
      <c r="D33" s="70">
        <f t="shared" ref="D33:E33" si="3">D29+D32</f>
        <v>0</v>
      </c>
      <c r="E33" s="70">
        <f t="shared" si="3"/>
        <v>0</v>
      </c>
    </row>
    <row r="34" spans="1:5" x14ac:dyDescent="0.2">
      <c r="A34" s="83"/>
      <c r="B34" s="84" t="s">
        <v>98</v>
      </c>
      <c r="C34" s="71">
        <f>C33*0.3</f>
        <v>0</v>
      </c>
      <c r="D34" s="71">
        <f t="shared" ref="D34:E34" si="4">D33*0.3</f>
        <v>0</v>
      </c>
      <c r="E34" s="71">
        <f t="shared" si="4"/>
        <v>0</v>
      </c>
    </row>
    <row r="35" spans="1:5" x14ac:dyDescent="0.2">
      <c r="A35" s="81"/>
      <c r="B35" s="82" t="s">
        <v>99</v>
      </c>
      <c r="C35" s="69">
        <f>C33-C34</f>
        <v>0</v>
      </c>
      <c r="D35" s="69">
        <f t="shared" ref="D35:E35" si="5">D33-D34</f>
        <v>0</v>
      </c>
      <c r="E35" s="69">
        <f t="shared" si="5"/>
        <v>0</v>
      </c>
    </row>
  </sheetData>
  <mergeCells count="9">
    <mergeCell ref="A32:B32"/>
    <mergeCell ref="A25:B25"/>
    <mergeCell ref="A28:B28"/>
    <mergeCell ref="A6:B6"/>
    <mergeCell ref="A2:B2"/>
    <mergeCell ref="A10:B10"/>
    <mergeCell ref="A11:B11"/>
    <mergeCell ref="A14:A23"/>
    <mergeCell ref="A24:B24"/>
  </mergeCells>
  <phoneticPr fontId="2"/>
  <pageMargins left="0.42" right="0.75" top="0.63" bottom="1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showGridLines="0" view="pageBreakPreview" zoomScale="85" zoomScaleNormal="70" zoomScaleSheetLayoutView="85" workbookViewId="0">
      <selection activeCell="F25" sqref="F25"/>
    </sheetView>
  </sheetViews>
  <sheetFormatPr defaultColWidth="9" defaultRowHeight="18.75" x14ac:dyDescent="0.2"/>
  <cols>
    <col min="1" max="1" width="3" style="36" customWidth="1"/>
    <col min="2" max="2" width="3.25" style="36" customWidth="1"/>
    <col min="3" max="3" width="7.375" style="36" customWidth="1"/>
    <col min="4" max="4" width="6.25" style="36" customWidth="1"/>
    <col min="5" max="17" width="5.875" style="35" customWidth="1"/>
    <col min="18" max="16384" width="9" style="35"/>
  </cols>
  <sheetData>
    <row r="1" spans="1:17" x14ac:dyDescent="0.2">
      <c r="A1" s="34" t="s">
        <v>85</v>
      </c>
      <c r="B1" s="35"/>
      <c r="C1" s="35"/>
    </row>
    <row r="2" spans="1:17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37"/>
      <c r="Q2" s="39" t="s">
        <v>16</v>
      </c>
    </row>
    <row r="3" spans="1:17" x14ac:dyDescent="0.2">
      <c r="A3" s="188"/>
      <c r="B3" s="189"/>
      <c r="C3" s="189"/>
      <c r="D3" s="190"/>
      <c r="E3" s="185" t="str">
        <f>'損益計画書（月別）'!C3</f>
        <v>年　月～   年　月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7"/>
    </row>
    <row r="4" spans="1:17" x14ac:dyDescent="0.2">
      <c r="A4" s="191"/>
      <c r="B4" s="192"/>
      <c r="C4" s="192"/>
      <c r="D4" s="193"/>
      <c r="E4" s="40" t="s">
        <v>73</v>
      </c>
      <c r="F4" s="40" t="str">
        <f>'損益計画書（月別）'!C4</f>
        <v>●月</v>
      </c>
      <c r="G4" s="40" t="str">
        <f>'損益計画書（月別）'!D4</f>
        <v>●月</v>
      </c>
      <c r="H4" s="40" t="str">
        <f>'損益計画書（月別）'!E4</f>
        <v>●月</v>
      </c>
      <c r="I4" s="40" t="str">
        <f>'損益計画書（月別）'!F4</f>
        <v>●月</v>
      </c>
      <c r="J4" s="40" t="str">
        <f>'損益計画書（月別）'!G4</f>
        <v>●月</v>
      </c>
      <c r="K4" s="40" t="str">
        <f>'損益計画書（月別）'!H4</f>
        <v>●月</v>
      </c>
      <c r="L4" s="40" t="str">
        <f>'損益計画書（月別）'!I4</f>
        <v>●月</v>
      </c>
      <c r="M4" s="40" t="str">
        <f>'損益計画書（月別）'!J4</f>
        <v>●月</v>
      </c>
      <c r="N4" s="40" t="str">
        <f>'損益計画書（月別）'!K4</f>
        <v>●月</v>
      </c>
      <c r="O4" s="40" t="str">
        <f>'損益計画書（月別）'!L4</f>
        <v>●月</v>
      </c>
      <c r="P4" s="40" t="str">
        <f>'損益計画書（月別）'!M4</f>
        <v>●月</v>
      </c>
      <c r="Q4" s="40" t="str">
        <f>'損益計画書（月別）'!N4</f>
        <v>●月</v>
      </c>
    </row>
    <row r="5" spans="1:17" ht="25.5" customHeight="1" x14ac:dyDescent="0.2">
      <c r="A5" s="105"/>
      <c r="B5" s="106" t="s">
        <v>14</v>
      </c>
      <c r="C5" s="106"/>
      <c r="D5" s="106"/>
      <c r="E5" s="107"/>
      <c r="F5" s="107">
        <f>E37</f>
        <v>0</v>
      </c>
      <c r="G5" s="107">
        <f>F37</f>
        <v>0</v>
      </c>
      <c r="H5" s="107">
        <f t="shared" ref="H5:Q5" si="0">G37</f>
        <v>0</v>
      </c>
      <c r="I5" s="107">
        <f t="shared" si="0"/>
        <v>0</v>
      </c>
      <c r="J5" s="107">
        <f t="shared" si="0"/>
        <v>0</v>
      </c>
      <c r="K5" s="107">
        <f t="shared" si="0"/>
        <v>0</v>
      </c>
      <c r="L5" s="107">
        <f t="shared" si="0"/>
        <v>0</v>
      </c>
      <c r="M5" s="107">
        <f t="shared" si="0"/>
        <v>0</v>
      </c>
      <c r="N5" s="107">
        <f t="shared" si="0"/>
        <v>0</v>
      </c>
      <c r="O5" s="107">
        <f t="shared" si="0"/>
        <v>0</v>
      </c>
      <c r="P5" s="107">
        <f t="shared" si="0"/>
        <v>0</v>
      </c>
      <c r="Q5" s="107">
        <f t="shared" si="0"/>
        <v>0</v>
      </c>
    </row>
    <row r="6" spans="1:17" x14ac:dyDescent="0.2">
      <c r="A6" s="194" t="s">
        <v>46</v>
      </c>
      <c r="B6" s="196" t="s">
        <v>47</v>
      </c>
      <c r="C6" s="108" t="s">
        <v>4</v>
      </c>
      <c r="D6" s="109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</row>
    <row r="7" spans="1:17" x14ac:dyDescent="0.2">
      <c r="A7" s="195"/>
      <c r="B7" s="197"/>
      <c r="C7" s="111" t="s">
        <v>5</v>
      </c>
      <c r="D7" s="112"/>
      <c r="E7" s="110"/>
      <c r="F7" s="110"/>
      <c r="G7" s="110">
        <f>'損益計画書（月別）'!C8</f>
        <v>0</v>
      </c>
      <c r="H7" s="110">
        <f>'損益計画書（月別）'!D8</f>
        <v>0</v>
      </c>
      <c r="I7" s="110">
        <f>'損益計画書（月別）'!E8</f>
        <v>0</v>
      </c>
      <c r="J7" s="110">
        <f>'損益計画書（月別）'!F8</f>
        <v>0</v>
      </c>
      <c r="K7" s="110">
        <f>'損益計画書（月別）'!G8</f>
        <v>0</v>
      </c>
      <c r="L7" s="110">
        <f>'損益計画書（月別）'!H8</f>
        <v>0</v>
      </c>
      <c r="M7" s="110">
        <f>'損益計画書（月別）'!I8</f>
        <v>0</v>
      </c>
      <c r="N7" s="110">
        <f>'損益計画書（月別）'!J8</f>
        <v>0</v>
      </c>
      <c r="O7" s="110">
        <f>'損益計画書（月別）'!K8</f>
        <v>0</v>
      </c>
      <c r="P7" s="110">
        <f>'損益計画書（月別）'!L8</f>
        <v>0</v>
      </c>
      <c r="Q7" s="110">
        <f>'損益計画書（月別）'!M8</f>
        <v>0</v>
      </c>
    </row>
    <row r="8" spans="1:17" x14ac:dyDescent="0.2">
      <c r="A8" s="195"/>
      <c r="B8" s="197"/>
      <c r="C8" s="111" t="s">
        <v>48</v>
      </c>
      <c r="D8" s="112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spans="1:17" x14ac:dyDescent="0.2">
      <c r="A9" s="195"/>
      <c r="B9" s="197"/>
      <c r="C9" s="113" t="s">
        <v>2</v>
      </c>
      <c r="D9" s="114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17" x14ac:dyDescent="0.2">
      <c r="A10" s="195"/>
      <c r="B10" s="116"/>
      <c r="C10" s="198" t="s">
        <v>49</v>
      </c>
      <c r="D10" s="199"/>
      <c r="E10" s="117">
        <f>SUM(E6:E9)</f>
        <v>0</v>
      </c>
      <c r="F10" s="117">
        <f>SUM(F6:F9)</f>
        <v>0</v>
      </c>
      <c r="G10" s="117">
        <f t="shared" ref="G10:Q10" si="1">SUM(G6:G9)</f>
        <v>0</v>
      </c>
      <c r="H10" s="117">
        <f t="shared" si="1"/>
        <v>0</v>
      </c>
      <c r="I10" s="117">
        <f t="shared" si="1"/>
        <v>0</v>
      </c>
      <c r="J10" s="117">
        <f t="shared" si="1"/>
        <v>0</v>
      </c>
      <c r="K10" s="117">
        <f t="shared" si="1"/>
        <v>0</v>
      </c>
      <c r="L10" s="117">
        <f t="shared" si="1"/>
        <v>0</v>
      </c>
      <c r="M10" s="117">
        <f t="shared" si="1"/>
        <v>0</v>
      </c>
      <c r="N10" s="117">
        <f t="shared" si="1"/>
        <v>0</v>
      </c>
      <c r="O10" s="117">
        <f t="shared" si="1"/>
        <v>0</v>
      </c>
      <c r="P10" s="117">
        <f t="shared" si="1"/>
        <v>0</v>
      </c>
      <c r="Q10" s="117">
        <f t="shared" si="1"/>
        <v>0</v>
      </c>
    </row>
    <row r="11" spans="1:17" x14ac:dyDescent="0.2">
      <c r="A11" s="195"/>
      <c r="B11" s="196" t="s">
        <v>50</v>
      </c>
      <c r="C11" s="118" t="s">
        <v>51</v>
      </c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x14ac:dyDescent="0.2">
      <c r="A12" s="195"/>
      <c r="B12" s="197"/>
      <c r="C12" s="118" t="s">
        <v>6</v>
      </c>
      <c r="D12" s="119"/>
      <c r="E12" s="121"/>
      <c r="F12" s="121"/>
      <c r="G12" s="121">
        <f>'損益計画書（月別）'!C12</f>
        <v>0</v>
      </c>
      <c r="H12" s="121">
        <f>'損益計画書（月別）'!D12</f>
        <v>0</v>
      </c>
      <c r="I12" s="121">
        <f>'損益計画書（月別）'!E12</f>
        <v>0</v>
      </c>
      <c r="J12" s="121">
        <f>'損益計画書（月別）'!F12</f>
        <v>0</v>
      </c>
      <c r="K12" s="121">
        <f>'損益計画書（月別）'!G12</f>
        <v>0</v>
      </c>
      <c r="L12" s="121">
        <f>'損益計画書（月別）'!H12</f>
        <v>0</v>
      </c>
      <c r="M12" s="121">
        <f>'損益計画書（月別）'!I12</f>
        <v>0</v>
      </c>
      <c r="N12" s="121">
        <f>'損益計画書（月別）'!J12</f>
        <v>0</v>
      </c>
      <c r="O12" s="121">
        <f>'損益計画書（月別）'!K12</f>
        <v>0</v>
      </c>
      <c r="P12" s="121">
        <f>'損益計画書（月別）'!L12</f>
        <v>0</v>
      </c>
      <c r="Q12" s="121">
        <f>'損益計画書（月別）'!M12</f>
        <v>0</v>
      </c>
    </row>
    <row r="13" spans="1:17" x14ac:dyDescent="0.2">
      <c r="A13" s="195"/>
      <c r="B13" s="197"/>
      <c r="C13" s="122"/>
      <c r="D13" s="112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x14ac:dyDescent="0.2">
      <c r="A14" s="195"/>
      <c r="B14" s="197"/>
      <c r="C14" s="118" t="str">
        <f>'損益計画書（月別）'!B14</f>
        <v>役員報酬</v>
      </c>
      <c r="D14" s="119"/>
      <c r="E14" s="121"/>
      <c r="F14" s="121">
        <f>'損益計画書（月別）'!C14</f>
        <v>0</v>
      </c>
      <c r="G14" s="121">
        <f>'損益計画書（月別）'!D14</f>
        <v>0</v>
      </c>
      <c r="H14" s="121">
        <f>'損益計画書（月別）'!E14</f>
        <v>0</v>
      </c>
      <c r="I14" s="121">
        <f>'損益計画書（月別）'!F14</f>
        <v>0</v>
      </c>
      <c r="J14" s="121">
        <f>'損益計画書（月別）'!G14</f>
        <v>0</v>
      </c>
      <c r="K14" s="121">
        <f>'損益計画書（月別）'!H14</f>
        <v>0</v>
      </c>
      <c r="L14" s="121">
        <f>'損益計画書（月別）'!I14</f>
        <v>0</v>
      </c>
      <c r="M14" s="121">
        <f>'損益計画書（月別）'!J14</f>
        <v>0</v>
      </c>
      <c r="N14" s="121">
        <f>'損益計画書（月別）'!K14</f>
        <v>0</v>
      </c>
      <c r="O14" s="121">
        <f>'損益計画書（月別）'!L14</f>
        <v>0</v>
      </c>
      <c r="P14" s="121">
        <f>'損益計画書（月別）'!M14</f>
        <v>0</v>
      </c>
      <c r="Q14" s="121">
        <f>'損益計画書（月別）'!N14</f>
        <v>0</v>
      </c>
    </row>
    <row r="15" spans="1:17" x14ac:dyDescent="0.2">
      <c r="A15" s="195"/>
      <c r="B15" s="197"/>
      <c r="C15" s="118" t="str">
        <f>'損益計画書（月別）'!B15</f>
        <v>人件費</v>
      </c>
      <c r="D15" s="123"/>
      <c r="E15" s="121"/>
      <c r="F15" s="121">
        <f>'損益計画書（月別）'!C15</f>
        <v>0</v>
      </c>
      <c r="G15" s="121">
        <f>'損益計画書（月別）'!D15</f>
        <v>0</v>
      </c>
      <c r="H15" s="121">
        <f>'損益計画書（月別）'!E15</f>
        <v>0</v>
      </c>
      <c r="I15" s="121">
        <f>'損益計画書（月別）'!F15</f>
        <v>0</v>
      </c>
      <c r="J15" s="121">
        <f>'損益計画書（月別）'!G15</f>
        <v>0</v>
      </c>
      <c r="K15" s="121">
        <f>'損益計画書（月別）'!H15</f>
        <v>0</v>
      </c>
      <c r="L15" s="121">
        <f>'損益計画書（月別）'!I15</f>
        <v>0</v>
      </c>
      <c r="M15" s="121">
        <f>'損益計画書（月別）'!J15</f>
        <v>0</v>
      </c>
      <c r="N15" s="121">
        <f>'損益計画書（月別）'!K15</f>
        <v>0</v>
      </c>
      <c r="O15" s="121">
        <f>'損益計画書（月別）'!L15</f>
        <v>0</v>
      </c>
      <c r="P15" s="121">
        <f>'損益計画書（月別）'!M15</f>
        <v>0</v>
      </c>
      <c r="Q15" s="121">
        <f>'損益計画書（月別）'!N15</f>
        <v>0</v>
      </c>
    </row>
    <row r="16" spans="1:17" x14ac:dyDescent="0.2">
      <c r="A16" s="195"/>
      <c r="B16" s="197"/>
      <c r="C16" s="118" t="str">
        <f>'損益計画書（月別）'!B16</f>
        <v>地代・家賃</v>
      </c>
      <c r="D16" s="124"/>
      <c r="E16" s="121"/>
      <c r="F16" s="121">
        <f>'損益計画書（月別）'!C16</f>
        <v>0</v>
      </c>
      <c r="G16" s="121">
        <f>'損益計画書（月別）'!D16</f>
        <v>0</v>
      </c>
      <c r="H16" s="121">
        <f>'損益計画書（月別）'!E16</f>
        <v>0</v>
      </c>
      <c r="I16" s="121">
        <f>'損益計画書（月別）'!F16</f>
        <v>0</v>
      </c>
      <c r="J16" s="121">
        <f>'損益計画書（月別）'!G16</f>
        <v>0</v>
      </c>
      <c r="K16" s="121">
        <f>'損益計画書（月別）'!H16</f>
        <v>0</v>
      </c>
      <c r="L16" s="121">
        <f>'損益計画書（月別）'!I16</f>
        <v>0</v>
      </c>
      <c r="M16" s="121">
        <f>'損益計画書（月別）'!J16</f>
        <v>0</v>
      </c>
      <c r="N16" s="121">
        <f>'損益計画書（月別）'!K16</f>
        <v>0</v>
      </c>
      <c r="O16" s="121">
        <f>'損益計画書（月別）'!L16</f>
        <v>0</v>
      </c>
      <c r="P16" s="121">
        <f>'損益計画書（月別）'!M16</f>
        <v>0</v>
      </c>
      <c r="Q16" s="121">
        <f>'損益計画書（月別）'!N16</f>
        <v>0</v>
      </c>
    </row>
    <row r="17" spans="1:17" x14ac:dyDescent="0.2">
      <c r="A17" s="195"/>
      <c r="B17" s="197"/>
      <c r="C17" s="118" t="str">
        <f>'損益計画書（月別）'!B17</f>
        <v>通勤交通費</v>
      </c>
      <c r="D17" s="119"/>
      <c r="E17" s="125"/>
      <c r="F17" s="121">
        <f>'損益計画書（月別）'!C17</f>
        <v>0</v>
      </c>
      <c r="G17" s="121">
        <f>'損益計画書（月別）'!D17</f>
        <v>0</v>
      </c>
      <c r="H17" s="121">
        <f>'損益計画書（月別）'!E17</f>
        <v>0</v>
      </c>
      <c r="I17" s="121">
        <f>'損益計画書（月別）'!F17</f>
        <v>0</v>
      </c>
      <c r="J17" s="121">
        <f>'損益計画書（月別）'!G17</f>
        <v>0</v>
      </c>
      <c r="K17" s="121">
        <f>'損益計画書（月別）'!H17</f>
        <v>0</v>
      </c>
      <c r="L17" s="121">
        <f>'損益計画書（月別）'!I17</f>
        <v>0</v>
      </c>
      <c r="M17" s="121">
        <f>'損益計画書（月別）'!J17</f>
        <v>0</v>
      </c>
      <c r="N17" s="121">
        <f>'損益計画書（月別）'!K17</f>
        <v>0</v>
      </c>
      <c r="O17" s="121">
        <f>'損益計画書（月別）'!L17</f>
        <v>0</v>
      </c>
      <c r="P17" s="121">
        <f>'損益計画書（月別）'!M17</f>
        <v>0</v>
      </c>
      <c r="Q17" s="121">
        <f>'損益計画書（月別）'!N17</f>
        <v>0</v>
      </c>
    </row>
    <row r="18" spans="1:17" x14ac:dyDescent="0.2">
      <c r="A18" s="195"/>
      <c r="B18" s="197"/>
      <c r="C18" s="118" t="str">
        <f>'損益計画書（月別）'!B18</f>
        <v>水道・光熱費</v>
      </c>
      <c r="D18" s="119"/>
      <c r="E18" s="125"/>
      <c r="F18" s="121">
        <f>'損益計画書（月別）'!C18</f>
        <v>0</v>
      </c>
      <c r="G18" s="121">
        <f>'損益計画書（月別）'!D18</f>
        <v>0</v>
      </c>
      <c r="H18" s="121">
        <f>'損益計画書（月別）'!E18</f>
        <v>0</v>
      </c>
      <c r="I18" s="121">
        <f>'損益計画書（月別）'!F18</f>
        <v>0</v>
      </c>
      <c r="J18" s="121">
        <f>'損益計画書（月別）'!G18</f>
        <v>0</v>
      </c>
      <c r="K18" s="121">
        <f>'損益計画書（月別）'!H18</f>
        <v>0</v>
      </c>
      <c r="L18" s="121">
        <f>'損益計画書（月別）'!I18</f>
        <v>0</v>
      </c>
      <c r="M18" s="121">
        <f>'損益計画書（月別）'!J18</f>
        <v>0</v>
      </c>
      <c r="N18" s="121">
        <f>'損益計画書（月別）'!K18</f>
        <v>0</v>
      </c>
      <c r="O18" s="121">
        <f>'損益計画書（月別）'!L18</f>
        <v>0</v>
      </c>
      <c r="P18" s="121">
        <f>'損益計画書（月別）'!M18</f>
        <v>0</v>
      </c>
      <c r="Q18" s="121">
        <f>'損益計画書（月別）'!N18</f>
        <v>0</v>
      </c>
    </row>
    <row r="19" spans="1:17" x14ac:dyDescent="0.2">
      <c r="A19" s="195"/>
      <c r="B19" s="197"/>
      <c r="C19" s="118" t="str">
        <f>'損益計画書（月別）'!B19</f>
        <v>通信費</v>
      </c>
      <c r="D19" s="119"/>
      <c r="E19" s="125"/>
      <c r="F19" s="121">
        <f>'損益計画書（月別）'!C19</f>
        <v>0</v>
      </c>
      <c r="G19" s="121">
        <f>'損益計画書（月別）'!D19</f>
        <v>0</v>
      </c>
      <c r="H19" s="121">
        <f>'損益計画書（月別）'!E19</f>
        <v>0</v>
      </c>
      <c r="I19" s="121">
        <f>'損益計画書（月別）'!F19</f>
        <v>0</v>
      </c>
      <c r="J19" s="121">
        <f>'損益計画書（月別）'!G19</f>
        <v>0</v>
      </c>
      <c r="K19" s="121">
        <f>'損益計画書（月別）'!H19</f>
        <v>0</v>
      </c>
      <c r="L19" s="121">
        <f>'損益計画書（月別）'!I19</f>
        <v>0</v>
      </c>
      <c r="M19" s="121">
        <f>'損益計画書（月別）'!J19</f>
        <v>0</v>
      </c>
      <c r="N19" s="121">
        <f>'損益計画書（月別）'!K19</f>
        <v>0</v>
      </c>
      <c r="O19" s="121">
        <f>'損益計画書（月別）'!L19</f>
        <v>0</v>
      </c>
      <c r="P19" s="121">
        <f>'損益計画書（月別）'!M19</f>
        <v>0</v>
      </c>
      <c r="Q19" s="121">
        <f>'損益計画書（月別）'!N19</f>
        <v>0</v>
      </c>
    </row>
    <row r="20" spans="1:17" x14ac:dyDescent="0.2">
      <c r="A20" s="195"/>
      <c r="B20" s="197"/>
      <c r="C20" s="118" t="str">
        <f>'損益計画書（月別）'!B20</f>
        <v>消耗品費</v>
      </c>
      <c r="D20" s="119"/>
      <c r="E20" s="125"/>
      <c r="F20" s="121">
        <f>'損益計画書（月別）'!C20</f>
        <v>0</v>
      </c>
      <c r="G20" s="121">
        <f>'損益計画書（月別）'!D20</f>
        <v>0</v>
      </c>
      <c r="H20" s="121">
        <f>'損益計画書（月別）'!E20</f>
        <v>0</v>
      </c>
      <c r="I20" s="121">
        <f>'損益計画書（月別）'!F20</f>
        <v>0</v>
      </c>
      <c r="J20" s="121">
        <f>'損益計画書（月別）'!G20</f>
        <v>0</v>
      </c>
      <c r="K20" s="121">
        <f>'損益計画書（月別）'!H20</f>
        <v>0</v>
      </c>
      <c r="L20" s="121">
        <f>'損益計画書（月別）'!I20</f>
        <v>0</v>
      </c>
      <c r="M20" s="121">
        <f>'損益計画書（月別）'!J20</f>
        <v>0</v>
      </c>
      <c r="N20" s="121">
        <f>'損益計画書（月別）'!K20</f>
        <v>0</v>
      </c>
      <c r="O20" s="121">
        <f>'損益計画書（月別）'!L20</f>
        <v>0</v>
      </c>
      <c r="P20" s="121">
        <f>'損益計画書（月別）'!M20</f>
        <v>0</v>
      </c>
      <c r="Q20" s="121">
        <f>'損益計画書（月別）'!N20</f>
        <v>0</v>
      </c>
    </row>
    <row r="21" spans="1:17" x14ac:dyDescent="0.2">
      <c r="A21" s="195"/>
      <c r="B21" s="197"/>
      <c r="C21" s="118" t="str">
        <f>'損益計画書（月別）'!B21</f>
        <v>その他</v>
      </c>
      <c r="D21" s="119"/>
      <c r="E21" s="125"/>
      <c r="F21" s="121">
        <f>'損益計画書（月別）'!C21</f>
        <v>0</v>
      </c>
      <c r="G21" s="121">
        <f>'損益計画書（月別）'!D21</f>
        <v>0</v>
      </c>
      <c r="H21" s="121">
        <f>'損益計画書（月別）'!E21</f>
        <v>0</v>
      </c>
      <c r="I21" s="121">
        <f>'損益計画書（月別）'!F21</f>
        <v>0</v>
      </c>
      <c r="J21" s="121">
        <f>'損益計画書（月別）'!G21</f>
        <v>0</v>
      </c>
      <c r="K21" s="121">
        <f>'損益計画書（月別）'!H21</f>
        <v>0</v>
      </c>
      <c r="L21" s="121">
        <f>'損益計画書（月別）'!I21</f>
        <v>0</v>
      </c>
      <c r="M21" s="121">
        <f>'損益計画書（月別）'!J21</f>
        <v>0</v>
      </c>
      <c r="N21" s="121">
        <f>'損益計画書（月別）'!K21</f>
        <v>0</v>
      </c>
      <c r="O21" s="121">
        <f>'損益計画書（月別）'!L21</f>
        <v>0</v>
      </c>
      <c r="P21" s="121">
        <f>'損益計画書（月別）'!M21</f>
        <v>0</v>
      </c>
      <c r="Q21" s="121">
        <f>'損益計画書（月別）'!N21</f>
        <v>0</v>
      </c>
    </row>
    <row r="22" spans="1:17" x14ac:dyDescent="0.2">
      <c r="A22" s="195"/>
      <c r="B22" s="197"/>
      <c r="C22" s="118">
        <f>'損益計画書（月別）'!B22</f>
        <v>0</v>
      </c>
      <c r="D22" s="119"/>
      <c r="E22" s="125"/>
      <c r="F22" s="121">
        <f>'損益計画書（月別）'!C22</f>
        <v>0</v>
      </c>
      <c r="G22" s="121">
        <f>'損益計画書（月別）'!D22</f>
        <v>0</v>
      </c>
      <c r="H22" s="121">
        <f>'損益計画書（月別）'!E22</f>
        <v>0</v>
      </c>
      <c r="I22" s="121">
        <f>'損益計画書（月別）'!F22</f>
        <v>0</v>
      </c>
      <c r="J22" s="121">
        <f>'損益計画書（月別）'!G22</f>
        <v>0</v>
      </c>
      <c r="K22" s="121">
        <f>'損益計画書（月別）'!H22</f>
        <v>0</v>
      </c>
      <c r="L22" s="121">
        <f>'損益計画書（月別）'!I22</f>
        <v>0</v>
      </c>
      <c r="M22" s="121">
        <f>'損益計画書（月別）'!J22</f>
        <v>0</v>
      </c>
      <c r="N22" s="121">
        <f>'損益計画書（月別）'!K22</f>
        <v>0</v>
      </c>
      <c r="O22" s="121">
        <f>'損益計画書（月別）'!L22</f>
        <v>0</v>
      </c>
      <c r="P22" s="121">
        <f>'損益計画書（月別）'!M22</f>
        <v>0</v>
      </c>
      <c r="Q22" s="121">
        <f>'損益計画書（月別）'!N22</f>
        <v>0</v>
      </c>
    </row>
    <row r="23" spans="1:17" x14ac:dyDescent="0.2">
      <c r="A23" s="195"/>
      <c r="B23" s="197"/>
      <c r="C23" s="118">
        <f>'損益計画書（月別）'!B23</f>
        <v>0</v>
      </c>
      <c r="D23" s="119"/>
      <c r="E23" s="125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17" x14ac:dyDescent="0.2">
      <c r="A24" s="195"/>
      <c r="B24" s="197"/>
      <c r="C24" s="118">
        <f>'損益計画書（月別）'!B24</f>
        <v>0</v>
      </c>
      <c r="D24" s="119"/>
      <c r="E24" s="125"/>
      <c r="F24" s="121">
        <f>'損益計画書（月別）'!C23</f>
        <v>0</v>
      </c>
      <c r="G24" s="121">
        <f>'損益計画書（月別）'!D23</f>
        <v>0</v>
      </c>
      <c r="H24" s="121">
        <f>'損益計画書（月別）'!E23</f>
        <v>0</v>
      </c>
      <c r="I24" s="121">
        <f>'損益計画書（月別）'!F23</f>
        <v>0</v>
      </c>
      <c r="J24" s="121">
        <f>'損益計画書（月別）'!G23</f>
        <v>0</v>
      </c>
      <c r="K24" s="121">
        <f>'損益計画書（月別）'!H23</f>
        <v>0</v>
      </c>
      <c r="L24" s="121">
        <f>'損益計画書（月別）'!I23</f>
        <v>0</v>
      </c>
      <c r="M24" s="121">
        <f>'損益計画書（月別）'!J23</f>
        <v>0</v>
      </c>
      <c r="N24" s="121">
        <f>'損益計画書（月別）'!K23</f>
        <v>0</v>
      </c>
      <c r="O24" s="121">
        <f>'損益計画書（月別）'!L23</f>
        <v>0</v>
      </c>
      <c r="P24" s="121">
        <f>'損益計画書（月別）'!M23</f>
        <v>0</v>
      </c>
      <c r="Q24" s="121">
        <f>'損益計画書（月別）'!N23</f>
        <v>0</v>
      </c>
    </row>
    <row r="25" spans="1:17" x14ac:dyDescent="0.2">
      <c r="A25" s="195"/>
      <c r="B25" s="197"/>
      <c r="C25" s="126" t="str">
        <f>'損益計画書（月別）'!B28</f>
        <v>支払利息</v>
      </c>
      <c r="D25" s="127"/>
      <c r="E25" s="128"/>
      <c r="F25" s="128">
        <f>'損益計画書（月別）'!C28</f>
        <v>0</v>
      </c>
      <c r="G25" s="128">
        <f>'損益計画書（月別）'!D28</f>
        <v>0</v>
      </c>
      <c r="H25" s="128">
        <f>'損益計画書（月別）'!E28</f>
        <v>0</v>
      </c>
      <c r="I25" s="128">
        <f>'損益計画書（月別）'!F28</f>
        <v>0</v>
      </c>
      <c r="J25" s="128">
        <f>'損益計画書（月別）'!G28</f>
        <v>0</v>
      </c>
      <c r="K25" s="128">
        <f>'損益計画書（月別）'!H28</f>
        <v>0</v>
      </c>
      <c r="L25" s="128">
        <f>'損益計画書（月別）'!I28</f>
        <v>0</v>
      </c>
      <c r="M25" s="128">
        <f>'損益計画書（月別）'!J28</f>
        <v>0</v>
      </c>
      <c r="N25" s="128">
        <f>'損益計画書（月別）'!K28</f>
        <v>0</v>
      </c>
      <c r="O25" s="128">
        <f>'損益計画書（月別）'!L28</f>
        <v>0</v>
      </c>
      <c r="P25" s="128">
        <f>'損益計画書（月別）'!M28</f>
        <v>0</v>
      </c>
      <c r="Q25" s="128">
        <f>'損益計画書（月別）'!N28</f>
        <v>0</v>
      </c>
    </row>
    <row r="26" spans="1:17" x14ac:dyDescent="0.2">
      <c r="A26" s="195"/>
      <c r="B26" s="129"/>
      <c r="C26" s="198" t="s">
        <v>53</v>
      </c>
      <c r="D26" s="199"/>
      <c r="E26" s="130">
        <f t="shared" ref="E26:Q26" si="2">SUM(E11:E25)</f>
        <v>0</v>
      </c>
      <c r="F26" s="130">
        <f>SUM(F11:F25)</f>
        <v>0</v>
      </c>
      <c r="G26" s="130">
        <f t="shared" si="2"/>
        <v>0</v>
      </c>
      <c r="H26" s="130">
        <f t="shared" si="2"/>
        <v>0</v>
      </c>
      <c r="I26" s="130">
        <f t="shared" si="2"/>
        <v>0</v>
      </c>
      <c r="J26" s="130">
        <f t="shared" si="2"/>
        <v>0</v>
      </c>
      <c r="K26" s="130">
        <f t="shared" si="2"/>
        <v>0</v>
      </c>
      <c r="L26" s="130">
        <f t="shared" si="2"/>
        <v>0</v>
      </c>
      <c r="M26" s="130">
        <f t="shared" si="2"/>
        <v>0</v>
      </c>
      <c r="N26" s="130">
        <f t="shared" si="2"/>
        <v>0</v>
      </c>
      <c r="O26" s="130">
        <f t="shared" si="2"/>
        <v>0</v>
      </c>
      <c r="P26" s="130">
        <f t="shared" si="2"/>
        <v>0</v>
      </c>
      <c r="Q26" s="130">
        <f t="shared" si="2"/>
        <v>0</v>
      </c>
    </row>
    <row r="27" spans="1:17" ht="27.75" customHeight="1" x14ac:dyDescent="0.2">
      <c r="A27" s="131"/>
      <c r="B27" s="200" t="s">
        <v>54</v>
      </c>
      <c r="C27" s="201"/>
      <c r="D27" s="202"/>
      <c r="E27" s="132">
        <f t="shared" ref="E27:Q27" si="3">E10-E26</f>
        <v>0</v>
      </c>
      <c r="F27" s="132">
        <f>F10-F26</f>
        <v>0</v>
      </c>
      <c r="G27" s="132">
        <f t="shared" si="3"/>
        <v>0</v>
      </c>
      <c r="H27" s="132">
        <f t="shared" si="3"/>
        <v>0</v>
      </c>
      <c r="I27" s="132">
        <f t="shared" si="3"/>
        <v>0</v>
      </c>
      <c r="J27" s="132">
        <f t="shared" si="3"/>
        <v>0</v>
      </c>
      <c r="K27" s="132">
        <f t="shared" si="3"/>
        <v>0</v>
      </c>
      <c r="L27" s="132">
        <f t="shared" si="3"/>
        <v>0</v>
      </c>
      <c r="M27" s="132">
        <f t="shared" si="3"/>
        <v>0</v>
      </c>
      <c r="N27" s="132">
        <f t="shared" si="3"/>
        <v>0</v>
      </c>
      <c r="O27" s="132">
        <f t="shared" si="3"/>
        <v>0</v>
      </c>
      <c r="P27" s="132">
        <f t="shared" si="3"/>
        <v>0</v>
      </c>
      <c r="Q27" s="132">
        <f t="shared" si="3"/>
        <v>0</v>
      </c>
    </row>
    <row r="28" spans="1:17" x14ac:dyDescent="0.2">
      <c r="A28" s="133"/>
      <c r="B28" s="134"/>
      <c r="C28" s="108" t="s">
        <v>26</v>
      </c>
      <c r="D28" s="109"/>
      <c r="E28" s="135">
        <f>資金計画!E4</f>
        <v>0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</row>
    <row r="29" spans="1:17" x14ac:dyDescent="0.2">
      <c r="A29" s="133"/>
      <c r="B29" s="134" t="s">
        <v>55</v>
      </c>
      <c r="C29" s="111" t="s">
        <v>9</v>
      </c>
      <c r="D29" s="112"/>
      <c r="E29" s="110">
        <f>資金計画!E10+資金計画!E14+資金計画!E6</f>
        <v>0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x14ac:dyDescent="0.2">
      <c r="A30" s="133" t="s">
        <v>12</v>
      </c>
      <c r="B30" s="134" t="s">
        <v>7</v>
      </c>
      <c r="C30" s="111" t="s">
        <v>60</v>
      </c>
      <c r="D30" s="112"/>
      <c r="E30" s="110">
        <f>資金計画!E18</f>
        <v>0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x14ac:dyDescent="0.2">
      <c r="A31" s="133" t="s">
        <v>3</v>
      </c>
      <c r="B31" s="116"/>
      <c r="C31" s="198" t="s">
        <v>56</v>
      </c>
      <c r="D31" s="199"/>
      <c r="E31" s="117">
        <f t="shared" ref="E31:Q31" si="4">SUM(E28:E30)</f>
        <v>0</v>
      </c>
      <c r="F31" s="117">
        <f>SUM(F28:F30)</f>
        <v>0</v>
      </c>
      <c r="G31" s="117">
        <f t="shared" si="4"/>
        <v>0</v>
      </c>
      <c r="H31" s="117">
        <f t="shared" si="4"/>
        <v>0</v>
      </c>
      <c r="I31" s="117">
        <f t="shared" si="4"/>
        <v>0</v>
      </c>
      <c r="J31" s="117">
        <f t="shared" si="4"/>
        <v>0</v>
      </c>
      <c r="K31" s="117">
        <f t="shared" si="4"/>
        <v>0</v>
      </c>
      <c r="L31" s="117">
        <f t="shared" si="4"/>
        <v>0</v>
      </c>
      <c r="M31" s="117">
        <f t="shared" si="4"/>
        <v>0</v>
      </c>
      <c r="N31" s="117">
        <f t="shared" si="4"/>
        <v>0</v>
      </c>
      <c r="O31" s="117">
        <f t="shared" si="4"/>
        <v>0</v>
      </c>
      <c r="P31" s="117">
        <f t="shared" si="4"/>
        <v>0</v>
      </c>
      <c r="Q31" s="117">
        <f t="shared" si="4"/>
        <v>0</v>
      </c>
    </row>
    <row r="32" spans="1:17" x14ac:dyDescent="0.2">
      <c r="A32" s="133" t="s">
        <v>13</v>
      </c>
      <c r="B32" s="134"/>
      <c r="C32" s="108" t="s">
        <v>10</v>
      </c>
      <c r="D32" s="109"/>
      <c r="E32" s="135">
        <f>資金計画!C15</f>
        <v>0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</row>
    <row r="33" spans="1:17" x14ac:dyDescent="0.2">
      <c r="A33" s="133" t="s">
        <v>8</v>
      </c>
      <c r="B33" s="134" t="s">
        <v>61</v>
      </c>
      <c r="C33" s="111" t="s">
        <v>11</v>
      </c>
      <c r="D33" s="112"/>
      <c r="E33" s="110"/>
      <c r="F33" s="110">
        <f>$E$29/7/12</f>
        <v>0</v>
      </c>
      <c r="G33" s="110">
        <f t="shared" ref="G33:P33" si="5">$E$29/7/12</f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0</v>
      </c>
      <c r="O33" s="110">
        <f t="shared" si="5"/>
        <v>0</v>
      </c>
      <c r="P33" s="110">
        <f t="shared" si="5"/>
        <v>0</v>
      </c>
      <c r="Q33" s="110">
        <f>$E$29/7/12</f>
        <v>0</v>
      </c>
    </row>
    <row r="34" spans="1:17" x14ac:dyDescent="0.2">
      <c r="A34" s="133"/>
      <c r="B34" s="134" t="s">
        <v>62</v>
      </c>
      <c r="C34" s="118" t="s">
        <v>89</v>
      </c>
      <c r="D34" s="119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x14ac:dyDescent="0.2">
      <c r="A35" s="133"/>
      <c r="B35" s="129"/>
      <c r="C35" s="203" t="s">
        <v>57</v>
      </c>
      <c r="D35" s="204"/>
      <c r="E35" s="117">
        <f t="shared" ref="E35:Q35" si="6">SUM(E32:E34)</f>
        <v>0</v>
      </c>
      <c r="F35" s="117">
        <f>SUM(F32:F34)</f>
        <v>0</v>
      </c>
      <c r="G35" s="117">
        <f t="shared" si="6"/>
        <v>0</v>
      </c>
      <c r="H35" s="117">
        <f t="shared" si="6"/>
        <v>0</v>
      </c>
      <c r="I35" s="117">
        <f t="shared" si="6"/>
        <v>0</v>
      </c>
      <c r="J35" s="117">
        <f t="shared" si="6"/>
        <v>0</v>
      </c>
      <c r="K35" s="117">
        <f t="shared" si="6"/>
        <v>0</v>
      </c>
      <c r="L35" s="117">
        <f t="shared" si="6"/>
        <v>0</v>
      </c>
      <c r="M35" s="117">
        <f t="shared" si="6"/>
        <v>0</v>
      </c>
      <c r="N35" s="117">
        <f t="shared" si="6"/>
        <v>0</v>
      </c>
      <c r="O35" s="117">
        <f t="shared" si="6"/>
        <v>0</v>
      </c>
      <c r="P35" s="117">
        <f t="shared" si="6"/>
        <v>0</v>
      </c>
      <c r="Q35" s="117">
        <f t="shared" si="6"/>
        <v>0</v>
      </c>
    </row>
    <row r="36" spans="1:17" ht="29.25" customHeight="1" x14ac:dyDescent="0.2">
      <c r="A36" s="133"/>
      <c r="B36" s="200" t="s">
        <v>58</v>
      </c>
      <c r="C36" s="201"/>
      <c r="D36" s="202"/>
      <c r="E36" s="132">
        <f t="shared" ref="E36:Q36" si="7">E31-E35</f>
        <v>0</v>
      </c>
      <c r="F36" s="132">
        <f>F31-F35</f>
        <v>0</v>
      </c>
      <c r="G36" s="132">
        <f t="shared" si="7"/>
        <v>0</v>
      </c>
      <c r="H36" s="132">
        <f t="shared" si="7"/>
        <v>0</v>
      </c>
      <c r="I36" s="132">
        <f t="shared" si="7"/>
        <v>0</v>
      </c>
      <c r="J36" s="132">
        <f t="shared" si="7"/>
        <v>0</v>
      </c>
      <c r="K36" s="132">
        <f t="shared" si="7"/>
        <v>0</v>
      </c>
      <c r="L36" s="132">
        <f t="shared" si="7"/>
        <v>0</v>
      </c>
      <c r="M36" s="132">
        <f t="shared" si="7"/>
        <v>0</v>
      </c>
      <c r="N36" s="132">
        <f t="shared" si="7"/>
        <v>0</v>
      </c>
      <c r="O36" s="132">
        <f t="shared" si="7"/>
        <v>0</v>
      </c>
      <c r="P36" s="132">
        <f t="shared" si="7"/>
        <v>0</v>
      </c>
      <c r="Q36" s="132">
        <f t="shared" si="7"/>
        <v>0</v>
      </c>
    </row>
    <row r="37" spans="1:17" ht="24" customHeight="1" x14ac:dyDescent="0.2">
      <c r="A37" s="182" t="s">
        <v>59</v>
      </c>
      <c r="B37" s="183"/>
      <c r="C37" s="183"/>
      <c r="D37" s="184"/>
      <c r="E37" s="136">
        <f t="shared" ref="E37:Q37" si="8">E5+E27+E36</f>
        <v>0</v>
      </c>
      <c r="F37" s="136">
        <f>F5+F27+F36</f>
        <v>0</v>
      </c>
      <c r="G37" s="136">
        <f t="shared" si="8"/>
        <v>0</v>
      </c>
      <c r="H37" s="136">
        <f t="shared" si="8"/>
        <v>0</v>
      </c>
      <c r="I37" s="136">
        <f t="shared" si="8"/>
        <v>0</v>
      </c>
      <c r="J37" s="136">
        <f t="shared" si="8"/>
        <v>0</v>
      </c>
      <c r="K37" s="136">
        <f t="shared" si="8"/>
        <v>0</v>
      </c>
      <c r="L37" s="136">
        <f t="shared" si="8"/>
        <v>0</v>
      </c>
      <c r="M37" s="136">
        <f t="shared" si="8"/>
        <v>0</v>
      </c>
      <c r="N37" s="136">
        <f t="shared" si="8"/>
        <v>0</v>
      </c>
      <c r="O37" s="136">
        <f t="shared" si="8"/>
        <v>0</v>
      </c>
      <c r="P37" s="136">
        <f t="shared" si="8"/>
        <v>0</v>
      </c>
      <c r="Q37" s="136">
        <f t="shared" si="8"/>
        <v>0</v>
      </c>
    </row>
  </sheetData>
  <mergeCells count="12">
    <mergeCell ref="A37:D37"/>
    <mergeCell ref="E3:Q3"/>
    <mergeCell ref="A3:D4"/>
    <mergeCell ref="A6:A26"/>
    <mergeCell ref="B6:B9"/>
    <mergeCell ref="C10:D10"/>
    <mergeCell ref="B11:B25"/>
    <mergeCell ref="C26:D26"/>
    <mergeCell ref="B27:D27"/>
    <mergeCell ref="C31:D31"/>
    <mergeCell ref="C35:D35"/>
    <mergeCell ref="B36:D36"/>
  </mergeCells>
  <phoneticPr fontId="2"/>
  <pageMargins left="0.63" right="0.49" top="1" bottom="1" header="0.51200000000000001" footer="0.51200000000000001"/>
  <pageSetup paperSize="9" scale="9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資金計画</vt:lpstr>
      <vt:lpstr>販売計画</vt:lpstr>
      <vt:lpstr>損益計画書（月別）</vt:lpstr>
      <vt:lpstr>損益計画書 （年度別）</vt:lpstr>
      <vt:lpstr>資金繰り予測</vt:lpstr>
      <vt:lpstr>'損益計画書 （年度別）'!Print_Area</vt:lpstr>
      <vt:lpstr>'損益計画書（月別）'!Print_Area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岡島卓也</dc:creator>
  <cp:lastModifiedBy>岡島 卓也</cp:lastModifiedBy>
  <cp:lastPrinted>2025-01-22T01:30:07Z</cp:lastPrinted>
  <dcterms:created xsi:type="dcterms:W3CDTF">2001-05-07T13:37:01Z</dcterms:created>
  <dcterms:modified xsi:type="dcterms:W3CDTF">2025-01-23T01:34:24Z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-612746758</vt:i4>
  </property>
  <property fmtid="{D5CDD505-2E9C-101B-9397-08002B2CF9AE}" pid="3" name="_EmailSubject">
    <vt:lpwstr>ビジネスプラン書式の件</vt:lpwstr>
  </property>
  <property fmtid="{D5CDD505-2E9C-101B-9397-08002B2CF9AE}" pid="4" name="_AuthorEmail">
    <vt:lpwstr>k.t@kohji-spirit.info</vt:lpwstr>
  </property>
  <property fmtid="{D5CDD505-2E9C-101B-9397-08002B2CF9AE}" pid="5" name="_AuthorEmailDisplayName">
    <vt:lpwstr>谷口孝二</vt:lpwstr>
  </property>
  <property fmtid="{D5CDD505-2E9C-101B-9397-08002B2CF9AE}" pid="6" name="_ReviewingToolsShownOnce">
    <vt:lpwstr/>
  </property>
</Properties>
</file>